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6E8E2AFA-006F-4F4B-84FC-6CB50B86F3B1}" xr6:coauthVersionLast="47" xr6:coauthVersionMax="47" xr10:uidLastSave="{00000000-0000-0000-0000-000000000000}"/>
  <bookViews>
    <workbookView xWindow="-120" yWindow="-120" windowWidth="29040" windowHeight="15840" tabRatio="690" firstSheet="6" activeTab="6" xr2:uid="{00000000-000D-0000-FFFF-FFFF00000000}"/>
  </bookViews>
  <sheets>
    <sheet name="Summary" sheetId="1" r:id="rId1"/>
    <sheet name="EA-18G 5PAA CVW v220921" sheetId="2" r:id="rId2"/>
    <sheet name="EA-18G 7PAA CVW v220921" sheetId="11" r:id="rId3"/>
    <sheet name="EA-18G 5PAA EXP v220921" sheetId="5" r:id="rId4"/>
    <sheet name="EA-18G 6PAA EXP v220921" sheetId="6" r:id="rId5"/>
    <sheet name="EA-18G 5PAA RESERVE CVW v220921" sheetId="12" r:id="rId6"/>
    <sheet name="EA-18G 5PAA RESERVE EXP v220921" sheetId="13" r:id="rId7"/>
    <sheet name="FRS Baseline v210816" sheetId="9" r:id="rId8"/>
    <sheet name="ACTC Mapping v210816" sheetId="10" r:id="rId9"/>
    <sheet name="Conversion Table v210816" sheetId="14" r:id="rId10"/>
  </sheets>
  <definedNames>
    <definedName name="_xlnm.Print_Area" localSheetId="8">'ACTC Mapping v210816'!$A$1:$E$63</definedName>
    <definedName name="_xlnm.Print_Area" localSheetId="3">'EA-18G 5PAA EXP v220921'!$B$1:$BB$42</definedName>
    <definedName name="_xlnm.Print_Area" localSheetId="7">'FRS Baseline v210816'!$A$1:$J$225</definedName>
  </definedNames>
  <calcPr calcId="191028"/>
  <customWorkbookViews>
    <customWorkbookView name="Keefe, Matthew Thomas (Dizzo) LCDR USN CVWP (USA) - Personal View" guid="{D273DAEB-2379-4E58-95E2-C424A50B8E21}" mergeInterval="0" personalView="1" xWindow="35" yWindow="14" windowWidth="1826" windowHeight="1016" tabRatio="6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3" l="1"/>
  <c r="V16" i="13"/>
  <c r="W16" i="13"/>
  <c r="X16" i="13"/>
  <c r="Y16" i="13"/>
  <c r="Z16" i="13"/>
  <c r="AA16" i="13"/>
  <c r="AB16" i="13"/>
  <c r="AC16" i="13"/>
  <c r="AD16" i="13"/>
  <c r="AE16" i="13"/>
  <c r="AF16" i="13"/>
  <c r="AG16" i="13"/>
  <c r="AH16" i="13"/>
  <c r="AI16" i="13"/>
  <c r="AJ16" i="13"/>
  <c r="AK16" i="13"/>
  <c r="AL16" i="13"/>
  <c r="AM16" i="13"/>
  <c r="AN16" i="13"/>
  <c r="AO16" i="13"/>
  <c r="AP16" i="13"/>
  <c r="AQ16" i="13"/>
  <c r="AR16" i="13"/>
  <c r="AS16" i="13"/>
  <c r="AT16" i="13"/>
  <c r="AU16" i="13"/>
  <c r="AV16" i="13"/>
  <c r="AW16" i="13"/>
  <c r="AX16" i="13"/>
  <c r="AY16" i="13"/>
  <c r="AZ1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T28" i="13"/>
  <c r="U28" i="13"/>
  <c r="V28" i="13"/>
  <c r="W28" i="13"/>
  <c r="X28" i="13"/>
  <c r="Y28" i="13"/>
  <c r="Z28" i="13"/>
  <c r="AA28" i="13"/>
  <c r="AB28" i="13"/>
  <c r="AC28" i="13"/>
  <c r="AD28" i="13"/>
  <c r="AE28" i="13"/>
  <c r="AF28" i="13"/>
  <c r="AG28" i="13"/>
  <c r="AH28" i="13"/>
  <c r="AI28" i="13"/>
  <c r="AJ28" i="13"/>
  <c r="AK28" i="13"/>
  <c r="AL28" i="13"/>
  <c r="AM28" i="13"/>
  <c r="AN28" i="13"/>
  <c r="AO28" i="13"/>
  <c r="AP28" i="13"/>
  <c r="AQ28" i="13"/>
  <c r="AR28" i="13"/>
  <c r="AS28" i="13"/>
  <c r="AT28" i="13"/>
  <c r="AU28" i="13"/>
  <c r="AV28" i="13"/>
  <c r="AW28" i="13"/>
  <c r="AX28" i="13"/>
  <c r="AY28" i="13"/>
  <c r="AZ28" i="13"/>
  <c r="U16" i="12"/>
  <c r="V16" i="12"/>
  <c r="W16" i="12"/>
  <c r="X16" i="12"/>
  <c r="AB16" i="12"/>
  <c r="AC16" i="12"/>
  <c r="AD16" i="12"/>
  <c r="AE16" i="12"/>
  <c r="AF16" i="12"/>
  <c r="AG16" i="12"/>
  <c r="AH16" i="12"/>
  <c r="AI16" i="12"/>
  <c r="AJ16" i="12"/>
  <c r="AK16" i="12"/>
  <c r="AL16" i="12"/>
  <c r="AM16" i="12"/>
  <c r="AN16" i="12"/>
  <c r="AO16" i="12"/>
  <c r="AP16" i="12"/>
  <c r="AQ16" i="12"/>
  <c r="AR16" i="12"/>
  <c r="AS16" i="12"/>
  <c r="AT16" i="12"/>
  <c r="AU16" i="12"/>
  <c r="AV16" i="12"/>
  <c r="AW16" i="12"/>
  <c r="AX16" i="12"/>
  <c r="AY16" i="12"/>
  <c r="AZ16" i="12"/>
  <c r="BA16" i="12"/>
  <c r="BB16" i="12"/>
  <c r="BC16" i="12"/>
  <c r="BD16" i="12"/>
  <c r="T26" i="12"/>
  <c r="U26" i="12"/>
  <c r="V26" i="12"/>
  <c r="W26" i="12"/>
  <c r="X26" i="12"/>
  <c r="Y26" i="12"/>
  <c r="Z26" i="12"/>
  <c r="AA26" i="12"/>
  <c r="AB26" i="12"/>
  <c r="AC26" i="12"/>
  <c r="AD26" i="12"/>
  <c r="AE26" i="12"/>
  <c r="AF26" i="12"/>
  <c r="AG26" i="12"/>
  <c r="AH26" i="12"/>
  <c r="AI26" i="12"/>
  <c r="AJ26" i="12"/>
  <c r="AK26" i="12"/>
  <c r="AL26" i="12"/>
  <c r="AM26" i="12"/>
  <c r="AN26" i="12"/>
  <c r="AO26" i="12"/>
  <c r="AP26" i="12"/>
  <c r="AQ26" i="12"/>
  <c r="AR26" i="12"/>
  <c r="AS26" i="12"/>
  <c r="AT26" i="12"/>
  <c r="AU26" i="12"/>
  <c r="AV26" i="12"/>
  <c r="AW26" i="12"/>
  <c r="AX26" i="12"/>
  <c r="AY26" i="12"/>
  <c r="AZ26" i="12"/>
  <c r="BA26" i="12"/>
  <c r="BB26" i="12"/>
  <c r="BC26" i="12"/>
  <c r="BD26"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7" i="12"/>
  <c r="AT27" i="12"/>
  <c r="AU27" i="12"/>
  <c r="AV27" i="12"/>
  <c r="AW27" i="12"/>
  <c r="AX27" i="12"/>
  <c r="AY27" i="12"/>
  <c r="AZ27" i="12"/>
  <c r="BA27" i="12"/>
  <c r="BB27" i="12"/>
  <c r="BC27" i="12"/>
  <c r="BD27"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AS28" i="12"/>
  <c r="AT28" i="12"/>
  <c r="AU28" i="12"/>
  <c r="AV28" i="12"/>
  <c r="AW28" i="12"/>
  <c r="AX28" i="12"/>
  <c r="AY28" i="12"/>
  <c r="AZ28" i="12"/>
  <c r="BA28" i="12"/>
  <c r="BB28" i="12"/>
  <c r="BC28" i="12"/>
  <c r="BD28" i="12"/>
  <c r="BA27" i="13" l="1"/>
  <c r="BA26" i="13"/>
  <c r="BA28" i="13"/>
  <c r="BE26" i="12"/>
  <c r="BE27" i="12"/>
  <c r="BE28" i="12"/>
  <c r="BA29" i="13" l="1"/>
  <c r="BA30" i="13" s="1"/>
  <c r="BE29" i="12"/>
  <c r="BE30" i="12" s="1"/>
  <c r="BD16" i="11" l="1"/>
  <c r="BC16" i="11"/>
  <c r="BB16" i="11"/>
  <c r="BA16" i="11"/>
  <c r="AZ16" i="11"/>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AZ28" i="6"/>
  <c r="AY28" i="6"/>
  <c r="AX28"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AZ27" i="6"/>
  <c r="AY27" i="6"/>
  <c r="AX27"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AZ26"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AZ28" i="5"/>
  <c r="AY28" i="5"/>
  <c r="AX28" i="5"/>
  <c r="AZ27" i="5"/>
  <c r="AY27" i="5"/>
  <c r="AX27" i="5"/>
  <c r="AZ26" i="5"/>
  <c r="AY26" i="5"/>
  <c r="AX26" i="5"/>
  <c r="AW28" i="5"/>
  <c r="AV28" i="5"/>
  <c r="AW27" i="5"/>
  <c r="AV27" i="5"/>
  <c r="AW26" i="5"/>
  <c r="AV26" i="5"/>
  <c r="AU28" i="5"/>
  <c r="AU27" i="5"/>
  <c r="AU26" i="5"/>
  <c r="AT28" i="5"/>
  <c r="AT27" i="5"/>
  <c r="AT26" i="5"/>
  <c r="AS28" i="5"/>
  <c r="AR28" i="5"/>
  <c r="AQ28" i="5"/>
  <c r="AP28" i="5"/>
  <c r="AO28" i="5"/>
  <c r="AN28" i="5"/>
  <c r="AM28" i="5"/>
  <c r="AL28" i="5"/>
  <c r="AK28" i="5"/>
  <c r="AJ28" i="5"/>
  <c r="AI28" i="5"/>
  <c r="AH28" i="5"/>
  <c r="AG28" i="5"/>
  <c r="AF28" i="5"/>
  <c r="AE28" i="5"/>
  <c r="AD28" i="5"/>
  <c r="AC28" i="5"/>
  <c r="AB28" i="5"/>
  <c r="AA28" i="5"/>
  <c r="Z28" i="5"/>
  <c r="Y28" i="5"/>
  <c r="X28" i="5"/>
  <c r="W28" i="5"/>
  <c r="V28" i="5"/>
  <c r="U28" i="5"/>
  <c r="AS27" i="5"/>
  <c r="AR27" i="5"/>
  <c r="AQ27" i="5"/>
  <c r="AP27" i="5"/>
  <c r="AO27" i="5"/>
  <c r="AN27" i="5"/>
  <c r="AM27" i="5"/>
  <c r="AL27" i="5"/>
  <c r="AK27" i="5"/>
  <c r="AJ27" i="5"/>
  <c r="AI27" i="5"/>
  <c r="AH27" i="5"/>
  <c r="AG27" i="5"/>
  <c r="AF27" i="5"/>
  <c r="AE27" i="5"/>
  <c r="AD27" i="5"/>
  <c r="AC27" i="5"/>
  <c r="AB27" i="5"/>
  <c r="AA27" i="5"/>
  <c r="Z27" i="5"/>
  <c r="Y27" i="5"/>
  <c r="X27" i="5"/>
  <c r="W27" i="5"/>
  <c r="V27" i="5"/>
  <c r="U27" i="5"/>
  <c r="AS26" i="5"/>
  <c r="AR26" i="5"/>
  <c r="AQ26" i="5"/>
  <c r="AP26" i="5"/>
  <c r="AO26" i="5"/>
  <c r="AN26" i="5"/>
  <c r="AM26" i="5"/>
  <c r="AL26" i="5"/>
  <c r="AK26" i="5"/>
  <c r="AJ26" i="5"/>
  <c r="AI26" i="5"/>
  <c r="AH26" i="5"/>
  <c r="AG26" i="5"/>
  <c r="AF26" i="5"/>
  <c r="AE26" i="5"/>
  <c r="AD26" i="5"/>
  <c r="AC26" i="5"/>
  <c r="AB26" i="5"/>
  <c r="AA26" i="5"/>
  <c r="Z26" i="5"/>
  <c r="Y26" i="5"/>
  <c r="X26" i="5"/>
  <c r="W26" i="5"/>
  <c r="V26" i="5"/>
  <c r="U26" i="5"/>
  <c r="T28" i="5"/>
  <c r="T27" i="5"/>
  <c r="T26" i="5"/>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A27" i="2"/>
  <c r="BA26" i="2"/>
  <c r="BD28" i="2"/>
  <c r="BC28" i="2"/>
  <c r="BB28" i="2"/>
  <c r="BA28" i="2"/>
  <c r="BD27" i="2"/>
  <c r="BC27" i="2"/>
  <c r="BB27" i="2"/>
  <c r="BD26" i="2"/>
  <c r="BC26" i="2"/>
  <c r="BB26" i="2"/>
  <c r="AZ28" i="2"/>
  <c r="AY28" i="2"/>
  <c r="AX28" i="2"/>
  <c r="AW28" i="2"/>
  <c r="AZ27" i="2"/>
  <c r="AY27" i="2"/>
  <c r="AX27" i="2"/>
  <c r="AW27" i="2"/>
  <c r="AZ26" i="2"/>
  <c r="AY26" i="2"/>
  <c r="AX26" i="2"/>
  <c r="AW26" i="2"/>
  <c r="AV28" i="2"/>
  <c r="AU28" i="2"/>
  <c r="AT28" i="2"/>
  <c r="AS28" i="2"/>
  <c r="AV27" i="2"/>
  <c r="AU27" i="2"/>
  <c r="AT27" i="2"/>
  <c r="AS27" i="2"/>
  <c r="AV26" i="2"/>
  <c r="AU26" i="2"/>
  <c r="AT26" i="2"/>
  <c r="AS26" i="2"/>
  <c r="AR28" i="2"/>
  <c r="AR27" i="2"/>
  <c r="AR26" i="2"/>
  <c r="AQ28" i="2"/>
  <c r="AP28" i="2"/>
  <c r="AO28" i="2"/>
  <c r="AN28" i="2"/>
  <c r="AQ27" i="2"/>
  <c r="AP27" i="2"/>
  <c r="AO27" i="2"/>
  <c r="AN27" i="2"/>
  <c r="AQ26" i="2"/>
  <c r="AP26" i="2"/>
  <c r="AO26" i="2"/>
  <c r="AN26" i="2"/>
  <c r="AM28" i="2"/>
  <c r="AL28" i="2"/>
  <c r="AK28" i="2"/>
  <c r="AJ28" i="2"/>
  <c r="AM27" i="2"/>
  <c r="AL27" i="2"/>
  <c r="AK27" i="2"/>
  <c r="AJ27" i="2"/>
  <c r="AM26" i="2"/>
  <c r="AL26" i="2"/>
  <c r="AK26" i="2"/>
  <c r="AJ26" i="2"/>
  <c r="AI28" i="2"/>
  <c r="AH28" i="2"/>
  <c r="AG28" i="2"/>
  <c r="AF28" i="2"/>
  <c r="AI27" i="2"/>
  <c r="AH27" i="2"/>
  <c r="AG27" i="2"/>
  <c r="AF27" i="2"/>
  <c r="AI26" i="2"/>
  <c r="AH26" i="2"/>
  <c r="AG26" i="2"/>
  <c r="AF26" i="2"/>
  <c r="AE28" i="2"/>
  <c r="AE27" i="2"/>
  <c r="AE26" i="2"/>
  <c r="AD28" i="2"/>
  <c r="AD27" i="2"/>
  <c r="AD26" i="2"/>
  <c r="AC28" i="2"/>
  <c r="AC27" i="2"/>
  <c r="AC26" i="2"/>
  <c r="AB28" i="2"/>
  <c r="AB27" i="2"/>
  <c r="AB26" i="2"/>
  <c r="AA28" i="2"/>
  <c r="AA27" i="2"/>
  <c r="AA26" i="2"/>
  <c r="Z28" i="2"/>
  <c r="Z27" i="2"/>
  <c r="Z26" i="2"/>
  <c r="Y28" i="2"/>
  <c r="Y27" i="2"/>
  <c r="Y26" i="2"/>
  <c r="X28" i="2"/>
  <c r="X27" i="2"/>
  <c r="X26" i="2"/>
  <c r="W28" i="2"/>
  <c r="W27" i="2"/>
  <c r="W26" i="2"/>
  <c r="V28" i="2"/>
  <c r="V27" i="2"/>
  <c r="V26" i="2"/>
  <c r="U28" i="2"/>
  <c r="U27" i="2"/>
  <c r="U26" i="2"/>
  <c r="T27" i="2"/>
  <c r="T28" i="2"/>
  <c r="T26" i="2"/>
  <c r="BE28" i="11" l="1"/>
  <c r="BE27" i="11"/>
  <c r="BE26" i="11"/>
  <c r="BE29" i="11" l="1"/>
  <c r="BE30" i="11" s="1"/>
  <c r="BA28"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BE27" i="2"/>
  <c r="BE28" i="2"/>
  <c r="BE26" i="2"/>
  <c r="AS16" i="5"/>
  <c r="AR16" i="5"/>
  <c r="AQ16" i="5"/>
  <c r="AP16" i="5"/>
  <c r="AO16" i="5"/>
  <c r="AN16" i="5"/>
  <c r="AL16" i="5"/>
  <c r="AK16" i="5"/>
  <c r="AJ16" i="5"/>
  <c r="AI16" i="5"/>
  <c r="AH16" i="5"/>
  <c r="AG16" i="5"/>
  <c r="AF16" i="5"/>
  <c r="AE16" i="5"/>
  <c r="AD16" i="5"/>
  <c r="AC16" i="5"/>
  <c r="AB16" i="5"/>
  <c r="AA16" i="5"/>
  <c r="Z16" i="5"/>
  <c r="Y16" i="5"/>
  <c r="AZ16" i="5"/>
  <c r="AY16" i="5"/>
  <c r="AX16" i="5"/>
  <c r="AW16" i="5"/>
  <c r="AV16" i="5"/>
  <c r="AU16" i="5"/>
  <c r="AT16" i="5"/>
  <c r="AM16" i="5"/>
  <c r="T16" i="5"/>
  <c r="U16" i="5"/>
  <c r="V16" i="5"/>
  <c r="W16" i="5"/>
  <c r="X16" i="5"/>
  <c r="BE29" i="2" l="1"/>
  <c r="BE30" i="2" s="1"/>
  <c r="BA26" i="6"/>
  <c r="BA27" i="6"/>
  <c r="BA29" i="6" l="1"/>
  <c r="BA30" i="6" s="1"/>
  <c r="AD16" i="2"/>
  <c r="BA28" i="5" l="1"/>
  <c r="BA27" i="5"/>
  <c r="BA26" i="5"/>
  <c r="BD16" i="2"/>
  <c r="BC16" i="2"/>
  <c r="BB16" i="2"/>
  <c r="BA16" i="2"/>
  <c r="AZ16" i="2"/>
  <c r="AY16" i="2"/>
  <c r="AX16" i="2"/>
  <c r="AW16" i="2"/>
  <c r="AV16" i="2"/>
  <c r="AU16" i="2"/>
  <c r="AR16" i="2"/>
  <c r="AS16" i="2"/>
  <c r="AT16" i="2"/>
  <c r="AQ16" i="2"/>
  <c r="AP16" i="2"/>
  <c r="AO16" i="2"/>
  <c r="AN16" i="2"/>
  <c r="AM16" i="2"/>
  <c r="AL16" i="2"/>
  <c r="AK16" i="2"/>
  <c r="AJ16" i="2"/>
  <c r="AI16" i="2"/>
  <c r="AH16" i="2"/>
  <c r="AG16" i="2"/>
  <c r="AF16" i="2"/>
  <c r="AE16" i="2"/>
  <c r="AC16" i="2"/>
  <c r="AB16" i="2"/>
  <c r="AA16" i="2"/>
  <c r="Z16" i="2"/>
  <c r="Y16" i="2"/>
  <c r="X16" i="2"/>
  <c r="W16" i="2"/>
  <c r="V16" i="2"/>
  <c r="U16" i="2"/>
  <c r="T16" i="2"/>
  <c r="C9" i="1"/>
  <c r="C8" i="1"/>
  <c r="C7" i="1"/>
  <c r="C6" i="1"/>
  <c r="C5" i="1"/>
  <c r="C4" i="1"/>
  <c r="C3" i="1"/>
  <c r="C2" i="1"/>
  <c r="BA29" i="5" l="1"/>
  <c r="BA30" i="5" s="1"/>
</calcChain>
</file>

<file path=xl/sharedStrings.xml><?xml version="1.0" encoding="utf-8"?>
<sst xmlns="http://schemas.openxmlformats.org/spreadsheetml/2006/main" count="3126" uniqueCount="704">
  <si>
    <t>Matrix Name</t>
  </si>
  <si>
    <t>Rev</t>
  </si>
  <si>
    <t>EA-18G 5PAA CVW v220921</t>
  </si>
  <si>
    <t>EA-18G 7PAA CVW v220921</t>
  </si>
  <si>
    <t>EA-18G 5PAA EXP v220921</t>
  </si>
  <si>
    <t>EA-18G 6PAA EXP v220921</t>
  </si>
  <si>
    <t>EA-18G 5PAA RESERVE CVW v220921</t>
  </si>
  <si>
    <t>EA-18G 5PAA RESERVE EXP v220921</t>
  </si>
  <si>
    <t>FRS Baseline</t>
  </si>
  <si>
    <t>ACTC Mapping</t>
  </si>
  <si>
    <t>Conversion Table</t>
  </si>
  <si>
    <t>Change Log</t>
  </si>
  <si>
    <t>Matrix / Tab</t>
  </si>
  <si>
    <t>Date</t>
  </si>
  <si>
    <t>Summary</t>
  </si>
  <si>
    <t>FDNF PAA matrix</t>
  </si>
  <si>
    <t>Removed FDNF 7 PAA matrix (VAQ 141 will use regular 7 PAA matrix)</t>
  </si>
  <si>
    <t>Reserve matrices</t>
  </si>
  <si>
    <t>Reserve 5 and 6 PAA matrices changed to Reserve 5 PAA and Reserve 5 PAA CVW</t>
  </si>
  <si>
    <t>All matrices</t>
  </si>
  <si>
    <t>"Modifier" tasks added (identified  by two-digit task numbers instead of three)</t>
  </si>
  <si>
    <t>"Total Iterations" row added for clarification of iterations requirements</t>
  </si>
  <si>
    <t>Reserve 5 PAA matrix</t>
  </si>
  <si>
    <t>T&amp;R hours changed from 15.5 to 14.5</t>
  </si>
  <si>
    <t>Conversion Table Tab</t>
  </si>
  <si>
    <t>Tab added to faciliate conversion from v200731 matrices</t>
  </si>
  <si>
    <t>Overhauled task names -- see Conversion Table tab</t>
  </si>
  <si>
    <t>Skilled crews for Conduct Flight Ops MET increased to match other METs</t>
  </si>
  <si>
    <t>Lowered required EW001 iterations; no change in 100% T&amp;R hrs (slight change in sim fidelity)</t>
  </si>
  <si>
    <t>Mapped Radar Missile Expend only to NTA 3.1.7 and NTA 3.2.7</t>
  </si>
  <si>
    <t>MOB 001 NVD/NVCD mapped only to Conduct Flight Ops NTA (unmapped from all others)</t>
  </si>
  <si>
    <t>Unmapped MOBs 206-208 from all METs except Conduct Flight Operations</t>
  </si>
  <si>
    <t>Increased skilled crews to match funded crews except as noted</t>
  </si>
  <si>
    <t>All matrices (minus EXPEDs)</t>
  </si>
  <si>
    <t>Changed ARP and AWF from SAT to skilled crews</t>
  </si>
  <si>
    <t>All EXPED matrices</t>
  </si>
  <si>
    <t>Changed ARP from SAT to skilled crews</t>
  </si>
  <si>
    <t>Changed Flight Hour Execution to Training Hour Execution</t>
  </si>
  <si>
    <t xml:space="preserve">Updated notes to standardize plus reflect the new TFOM calculation  </t>
  </si>
  <si>
    <t>Squadron/Detachment Requirements (Ef)</t>
  </si>
  <si>
    <t>Flight Tasks (Pf)</t>
  </si>
  <si>
    <t>Designations
(Note E)</t>
  </si>
  <si>
    <t>FRTP Events
(Note 1)</t>
  </si>
  <si>
    <t>E2E 
Ordnance</t>
  </si>
  <si>
    <t>MOB 201</t>
  </si>
  <si>
    <t>MOB 202</t>
  </si>
  <si>
    <t>MOB 203</t>
  </si>
  <si>
    <t>MOB 204</t>
  </si>
  <si>
    <t>MOB 205</t>
  </si>
  <si>
    <t>MOB 206</t>
  </si>
  <si>
    <t>MOB 207</t>
  </si>
  <si>
    <t>MOB 208</t>
  </si>
  <si>
    <t>AW 200</t>
  </si>
  <si>
    <t>AW 201</t>
  </si>
  <si>
    <t>AW 202</t>
  </si>
  <si>
    <t>AW 203</t>
  </si>
  <si>
    <t>EW 201</t>
  </si>
  <si>
    <t>EW 202</t>
  </si>
  <si>
    <t>EW 203</t>
  </si>
  <si>
    <t>EW 204</t>
  </si>
  <si>
    <t>EW 205</t>
  </si>
  <si>
    <t>EW 206</t>
  </si>
  <si>
    <t>EW 207</t>
  </si>
  <si>
    <t>EW 208</t>
  </si>
  <si>
    <t>IO 201</t>
  </si>
  <si>
    <t>STW 200</t>
  </si>
  <si>
    <t>STW 201</t>
  </si>
  <si>
    <t>STW 202</t>
  </si>
  <si>
    <t>STW 203</t>
  </si>
  <si>
    <t>STW 204</t>
  </si>
  <si>
    <t>STW 205</t>
  </si>
  <si>
    <t>STW 206</t>
  </si>
  <si>
    <t>STW 207</t>
  </si>
  <si>
    <t>AW 001</t>
  </si>
  <si>
    <t>ASU 001</t>
  </si>
  <si>
    <t>EW 001</t>
  </si>
  <si>
    <t>EW 002</t>
  </si>
  <si>
    <t>EW 003</t>
  </si>
  <si>
    <t>EW 004</t>
  </si>
  <si>
    <t>STW 001</t>
  </si>
  <si>
    <t>MOB 001</t>
  </si>
  <si>
    <t>VAQ EA-18G
5 PAA - CVW
21 SEP 22</t>
  </si>
  <si>
    <t>Training Hour Execution (Note D)</t>
  </si>
  <si>
    <t>ACTC LEVEL ≥ 4</t>
  </si>
  <si>
    <t>ACTC LEVEL ≥ 3</t>
  </si>
  <si>
    <t>ACTC LEVEL ≥ 2</t>
  </si>
  <si>
    <t>ACTC LEVEL ≥ 1  (PILOT)</t>
  </si>
  <si>
    <t>ACTC LEVEL ≥ 1  (EWO)</t>
  </si>
  <si>
    <t>NVD QUALIFIED AIRCREW</t>
  </si>
  <si>
    <t>JHMCS-1</t>
  </si>
  <si>
    <t>JHMCS-2</t>
  </si>
  <si>
    <t>CVW STK LEAD</t>
  </si>
  <si>
    <t>ARP</t>
  </si>
  <si>
    <t>CVW FALLON</t>
  </si>
  <si>
    <t>COMPTUEX</t>
  </si>
  <si>
    <t>RADAR MISSILE EXPEND</t>
  </si>
  <si>
    <t>ARM EXPEND</t>
  </si>
  <si>
    <t>REQUIRED SKILLED CREWS</t>
  </si>
  <si>
    <t xml:space="preserve">BASIC FLIGHT / CURRENCY / FCF </t>
  </si>
  <si>
    <t>FCLP</t>
  </si>
  <si>
    <t>CVN RECOVERY</t>
  </si>
  <si>
    <t>INFLIGHT REFUELING (ORGANIC)</t>
  </si>
  <si>
    <t>INFLIGHT REFUELING (NON-ORGANIC)</t>
  </si>
  <si>
    <t>NATOPS &amp; CRM CHECK / OCF</t>
  </si>
  <si>
    <t>INSTRUMENT CHECK</t>
  </si>
  <si>
    <t>FAM / EP</t>
  </si>
  <si>
    <t>BVR FUNDAMENTALS &amp;  WVR  TRANSITION</t>
  </si>
  <si>
    <t>OBFM</t>
  </si>
  <si>
    <t>DBFM</t>
  </si>
  <si>
    <t>HABFM</t>
  </si>
  <si>
    <t>SEAD  LOW</t>
  </si>
  <si>
    <t>NTISR / SSC</t>
  </si>
  <si>
    <t>COUNTER-C4ISR / A2AD  / CTTG</t>
  </si>
  <si>
    <t>EW RANGE FLIGHT (Note 2)</t>
  </si>
  <si>
    <t>AEA &amp; A/G MECH</t>
  </si>
  <si>
    <t>TASK  SET  TRANSITION</t>
  </si>
  <si>
    <t>EA AIR SERVICES / OPFOR</t>
  </si>
  <si>
    <t>DEGRADED  OPERATIONS</t>
  </si>
  <si>
    <t>PERMISSIVE  NON-KINETIC  EFFECTS/COMMS  EA</t>
  </si>
  <si>
    <t>SACT</t>
  </si>
  <si>
    <t>MARITIME  EMPLOYMENT</t>
  </si>
  <si>
    <t>DCA</t>
  </si>
  <si>
    <t>OCA  POWER  PROJECTION (SINGLE PHASE/AXIS)</t>
  </si>
  <si>
    <t>OCA  SWEEP/AI</t>
  </si>
  <si>
    <t>OCA  STRIKE  (MULTI-PHASE / AXIS) (Note 2)</t>
  </si>
  <si>
    <t>CSAR</t>
  </si>
  <si>
    <t>INTEGRATED / CVW / JOINT EVENT (Note 2)</t>
  </si>
  <si>
    <t>A/A CATM/LIVE TRAINING (Note 3)</t>
  </si>
  <si>
    <t>SSC SECONDARY / TERTIARY MISSION</t>
  </si>
  <si>
    <t>ALQ-99 (Not Training Mode)</t>
  </si>
  <si>
    <t>A/G CATM/LIVE TRAINING (Note 3)</t>
  </si>
  <si>
    <t>CCS EA (Note 4)</t>
  </si>
  <si>
    <t>IBS / CIB</t>
  </si>
  <si>
    <t>COUNTER EA</t>
  </si>
  <si>
    <t>NVD / NVCD</t>
  </si>
  <si>
    <t>MISSION ESSENTIAL TASKS</t>
  </si>
  <si>
    <t>NTA 1.1.2.3.3</t>
  </si>
  <si>
    <t>Conduct Flight Operations</t>
  </si>
  <si>
    <t>SAT</t>
  </si>
  <si>
    <t>X</t>
  </si>
  <si>
    <t>NTA 2.2.3</t>
  </si>
  <si>
    <t>Perform Tactical Reconnaissance and Surveillance</t>
  </si>
  <si>
    <t>NTA 3.1.7</t>
  </si>
  <si>
    <t>Employ Counter-Targeting</t>
  </si>
  <si>
    <t>NTA 3.2.1</t>
  </si>
  <si>
    <t>Attack Enemy Maritime Targets</t>
  </si>
  <si>
    <t>NTA 3.2.2</t>
  </si>
  <si>
    <t>Attack Enemy Land Targets</t>
  </si>
  <si>
    <t>NTA 3.2.4</t>
  </si>
  <si>
    <t>Suppress Enemy Air Defenses (SEAD)</t>
  </si>
  <si>
    <t>NTA 3.2.5</t>
  </si>
  <si>
    <t>Conduct Electronic Attack</t>
  </si>
  <si>
    <t>NTA 3.2.7</t>
  </si>
  <si>
    <t>Intercept, Engage, Neutralize Enemy Aircraft and Missiles (Defensive Counter Air)</t>
  </si>
  <si>
    <t>NTA 3.2.9</t>
  </si>
  <si>
    <t>Conduct Non-lethal Engagement</t>
  </si>
  <si>
    <t>NTA 5.5.4</t>
  </si>
  <si>
    <t>Conduct Electronic Warfare Support (ES)</t>
  </si>
  <si>
    <t>NTA 6.1.2.2</t>
  </si>
  <si>
    <t>Conduct Deception in Support of Tactical Operations</t>
  </si>
  <si>
    <t>Periodicity</t>
  </si>
  <si>
    <t>Total Iterations (Details below)</t>
  </si>
  <si>
    <t>Flight Only Iterations - Pilot</t>
  </si>
  <si>
    <t>Flight Only Iterations - EWO</t>
  </si>
  <si>
    <t>Flight Only Hours per Task</t>
  </si>
  <si>
    <t>Sim or Flight Iterations - Pilot</t>
  </si>
  <si>
    <t>Sim or Flight Iterations - EWO</t>
  </si>
  <si>
    <t>Sim or Flight Hours per Task</t>
  </si>
  <si>
    <t>Sim ONLY Iterations - Pilot</t>
  </si>
  <si>
    <t>Sim ONLY Iterations - EWO</t>
  </si>
  <si>
    <t>Sim ONLY Hours per Task</t>
  </si>
  <si>
    <t>Total Monthly Flight Only Hours (Pilot)</t>
  </si>
  <si>
    <t>Total Monthly Sim or Flight Hours (Pilot)</t>
  </si>
  <si>
    <t>Total Monthly Sim ONLY Hours (Pilot)</t>
  </si>
  <si>
    <t>100% T&amp;R Hrs</t>
  </si>
  <si>
    <t>Sim Fidelity</t>
  </si>
  <si>
    <t>E2E Ordnance</t>
  </si>
  <si>
    <t>VAQ EA-18G
7 PAA - CVW
21 SEP 22</t>
  </si>
  <si>
    <t xml:space="preserve">CVW FALLON </t>
  </si>
  <si>
    <t xml:space="preserve">RADAR MISSILE EXPEND </t>
  </si>
  <si>
    <t xml:space="preserve">ARM EXPEND </t>
  </si>
  <si>
    <t>VAQ EA-18G
5 PAA - EXP
21 SEP 22</t>
  </si>
  <si>
    <t>INTEL TEAM CERTIFICATION (Note 6)</t>
  </si>
  <si>
    <t>ORA COMPLETE</t>
  </si>
  <si>
    <t>INTEGRATED TRAINING EXERCISES (2) COMPLETE</t>
  </si>
  <si>
    <t>VAQ EA-18G
6 PAA - EXP
21 SEP 22</t>
  </si>
  <si>
    <t>RESERVE VAQ EA-18G
5 PAA - CVW
21 SEP 22</t>
  </si>
  <si>
    <t>Training Flight Hour Execution (Note D)</t>
  </si>
  <si>
    <t>RESERVE VAQ EA-18G
5 PAA - EXP
21 SEP 22</t>
  </si>
  <si>
    <t>PERMISSIVE  NON-KINETIC  EFFECTS  /  COMMS  EA</t>
  </si>
  <si>
    <t>EA-18G FRS Pilot (CAT I) T&amp;R Equivalency</t>
  </si>
  <si>
    <t>SHARP FRS Pilot Baseline Data Entry</t>
  </si>
  <si>
    <t>MSN</t>
  </si>
  <si>
    <t>MISSION TITLE</t>
  </si>
  <si>
    <t>T&amp;R EQUIVALENT</t>
  </si>
  <si>
    <t>TASK LIST</t>
  </si>
  <si>
    <t>TASK NAME</t>
  </si>
  <si>
    <t># of Flights</t>
  </si>
  <si>
    <t># of Sims</t>
  </si>
  <si>
    <t>FFAM 101-P</t>
  </si>
  <si>
    <t>Day Aerobatics</t>
  </si>
  <si>
    <t>MOB201</t>
  </si>
  <si>
    <t>FFAM 102-P</t>
  </si>
  <si>
    <t>Instrument Round Robin I</t>
  </si>
  <si>
    <t>FCLP OR CVN RECOVERY</t>
  </si>
  <si>
    <t>FFAM 103-P</t>
  </si>
  <si>
    <t>Instrument Round Robin II</t>
  </si>
  <si>
    <t>FFAM 104-P</t>
  </si>
  <si>
    <t>Proficiency Check</t>
  </si>
  <si>
    <t>*</t>
  </si>
  <si>
    <t>FFAM 105-P</t>
  </si>
  <si>
    <t>Crew Solo</t>
  </si>
  <si>
    <t>FFAM 106-P</t>
  </si>
  <si>
    <t>FCLP Introduction</t>
  </si>
  <si>
    <t>MOB202</t>
  </si>
  <si>
    <t>MOB 206*</t>
  </si>
  <si>
    <t>FFAM 107-P</t>
  </si>
  <si>
    <t>Night Fam / Instrument Prog Ck</t>
  </si>
  <si>
    <t>MOB 207*</t>
  </si>
  <si>
    <t>FFRM 101-P</t>
  </si>
  <si>
    <t>Day Section Flight</t>
  </si>
  <si>
    <t>FFRM 102-P</t>
  </si>
  <si>
    <t>Day Division Flight</t>
  </si>
  <si>
    <t>FFRM 103-P</t>
  </si>
  <si>
    <t>Night Section Flight</t>
  </si>
  <si>
    <t>FFRM 104-P</t>
  </si>
  <si>
    <t>Night Division Flight</t>
  </si>
  <si>
    <t>FAWI 101-P</t>
  </si>
  <si>
    <t>Stern Conversions I</t>
  </si>
  <si>
    <t>MOB201, AW200</t>
  </si>
  <si>
    <t>FAWI 102-P</t>
  </si>
  <si>
    <t>Stern Conversions II</t>
  </si>
  <si>
    <t>FAWI 103-P</t>
  </si>
  <si>
    <t>Intercept Fundamentals I</t>
  </si>
  <si>
    <t>EW RANGE FLIGHT (Note 3)</t>
  </si>
  <si>
    <t>FAWI 104-P</t>
  </si>
  <si>
    <t>Intercept Fundamentals II</t>
  </si>
  <si>
    <t>FOCF 101-P</t>
  </si>
  <si>
    <t>Advanced Handling Characteristics</t>
  </si>
  <si>
    <t>FACT 101-P</t>
  </si>
  <si>
    <t>Offensive Perch Drills</t>
  </si>
  <si>
    <t>MOB201, AW201</t>
  </si>
  <si>
    <t>FACT 102-P</t>
  </si>
  <si>
    <t>Defensive Perch Drills</t>
  </si>
  <si>
    <t>MOB201, AW202</t>
  </si>
  <si>
    <t>FACT 103-P</t>
  </si>
  <si>
    <t>Defensive Perch Drills Crew Solo</t>
  </si>
  <si>
    <t>FACT 104-P</t>
  </si>
  <si>
    <t>Unique Merges Mechanics (Old 103)</t>
  </si>
  <si>
    <t>MOB201, AW203</t>
  </si>
  <si>
    <t>FACT 105-P</t>
  </si>
  <si>
    <t>High Aspect BFM</t>
  </si>
  <si>
    <t>FACT 106-P</t>
  </si>
  <si>
    <t>Dissimilar Air Combat Training Crew Solo</t>
  </si>
  <si>
    <t>FACT 107-P</t>
  </si>
  <si>
    <t>Section Recommits</t>
  </si>
  <si>
    <t>OCA  STRIKE  (MULTI-PHASE / AXIS)</t>
  </si>
  <si>
    <t>FACT 108-P</t>
  </si>
  <si>
    <t>GT: Non-Maneuvering Targets</t>
  </si>
  <si>
    <t>FACT 109-P</t>
  </si>
  <si>
    <t>GT: Maneuvering Targets</t>
  </si>
  <si>
    <t>INTEGRATED / CVW / JOINT EVENT</t>
  </si>
  <si>
    <t>FACT 110-P</t>
  </si>
  <si>
    <t>DCA Crew Solo</t>
  </si>
  <si>
    <t>Baseline date for all tasks (except * tasks) shall be the date of FRS graduation.</t>
  </si>
  <si>
    <t>FLAT 101-P</t>
  </si>
  <si>
    <t>Low Level Introduction</t>
  </si>
  <si>
    <t xml:space="preserve">  * The actual date of execution shall be used when logging MOB206 and MOB207.</t>
  </si>
  <si>
    <t>FLAT 102-P</t>
  </si>
  <si>
    <t>LATT</t>
  </si>
  <si>
    <t>FAEA 101-P</t>
  </si>
  <si>
    <t>ES/EA/SCAARR Fundamentals</t>
  </si>
  <si>
    <t>MOB201, EW202, EW205</t>
  </si>
  <si>
    <t>FAEA 102-P</t>
  </si>
  <si>
    <t>Precision Targeting (PT) / ARM Fundamentals</t>
  </si>
  <si>
    <t>MOB201, EW205, STW203</t>
  </si>
  <si>
    <t>FAEA 103-P</t>
  </si>
  <si>
    <t>MOB201, STW200</t>
  </si>
  <si>
    <t>FAEA 104-P</t>
  </si>
  <si>
    <t>AEA Defensive Scenarios</t>
  </si>
  <si>
    <t>MOB201, EW205</t>
  </si>
  <si>
    <t>FAEA 105-P</t>
  </si>
  <si>
    <t>AEA I Proficiency Check</t>
  </si>
  <si>
    <t>FAEA 106-P</t>
  </si>
  <si>
    <t>Non-Permissive AEA</t>
  </si>
  <si>
    <t>MOB201, STW203, STW204</t>
  </si>
  <si>
    <t>FAEA 107-P</t>
  </si>
  <si>
    <t>Graduation I CAS</t>
  </si>
  <si>
    <t>MOB201, IO201</t>
  </si>
  <si>
    <t>FAEA 108-P</t>
  </si>
  <si>
    <t>Graduation II Standoff</t>
  </si>
  <si>
    <t>MOB201, STW203</t>
  </si>
  <si>
    <t>FAEA 109-P</t>
  </si>
  <si>
    <t>Graduation III Mod Escort I</t>
  </si>
  <si>
    <t>MOB201, EW206, STW203</t>
  </si>
  <si>
    <t>FAEA 110-P</t>
  </si>
  <si>
    <t>Capstone Mod Escort II</t>
  </si>
  <si>
    <t>FFTN 101-P</t>
  </si>
  <si>
    <t>Day Aerial Refueling</t>
  </si>
  <si>
    <t>MOB201, MOB204 or MOB205</t>
  </si>
  <si>
    <t>FFTN 102-P</t>
  </si>
  <si>
    <t>Night Aerial Refueling</t>
  </si>
  <si>
    <t>FCQL 101-P</t>
  </si>
  <si>
    <t>Day FCLP</t>
  </si>
  <si>
    <t>MOB201, MOB202</t>
  </si>
  <si>
    <t>FCQL 102-P</t>
  </si>
  <si>
    <t>Night FCLP</t>
  </si>
  <si>
    <t>FCQL 103-P</t>
  </si>
  <si>
    <t>FCQL 104-P</t>
  </si>
  <si>
    <t>FCQL 105-P</t>
  </si>
  <si>
    <t>FCQL 106-P</t>
  </si>
  <si>
    <t>FCQL 107-P</t>
  </si>
  <si>
    <t>FCQL 108-P</t>
  </si>
  <si>
    <t>FCQL 109-P</t>
  </si>
  <si>
    <t>FCQL 110-P</t>
  </si>
  <si>
    <t>Day FCLP / Degraded Approaches</t>
  </si>
  <si>
    <t>FCQL 111-P</t>
  </si>
  <si>
    <t>FCQL 112-P</t>
  </si>
  <si>
    <t>Night CCA</t>
  </si>
  <si>
    <t>FCQL 113-P</t>
  </si>
  <si>
    <t>Day MOVLAS</t>
  </si>
  <si>
    <t>FCQL 114-P</t>
  </si>
  <si>
    <t>FCQL 115-P</t>
  </si>
  <si>
    <t>FCQL 116-P</t>
  </si>
  <si>
    <t>FCQL 117-P</t>
  </si>
  <si>
    <t>Day CQ I</t>
  </si>
  <si>
    <t>FCQL 118-P</t>
  </si>
  <si>
    <t>Night CQ I</t>
  </si>
  <si>
    <t>FCQL 119-P</t>
  </si>
  <si>
    <t>Day CQ II</t>
  </si>
  <si>
    <t>FCQL 120-P</t>
  </si>
  <si>
    <t>Night CQ II</t>
  </si>
  <si>
    <t>SIMULATORS</t>
  </si>
  <si>
    <t>SFAM 112-P</t>
  </si>
  <si>
    <t>EP review</t>
  </si>
  <si>
    <t>MOB 214</t>
  </si>
  <si>
    <t>SFAM 113-P</t>
  </si>
  <si>
    <t>NATOPS Instrument Check</t>
  </si>
  <si>
    <t>SFAM 117-P</t>
  </si>
  <si>
    <t>NATOPS Check</t>
  </si>
  <si>
    <t>MOB 205, MOB 206</t>
  </si>
  <si>
    <t>SAWI 102-P</t>
  </si>
  <si>
    <t>Combat Checklist &amp; A/A Radar Operations</t>
  </si>
  <si>
    <t>AAW 205</t>
  </si>
  <si>
    <t>SAWI 103-P</t>
  </si>
  <si>
    <t>SAWI 104-P</t>
  </si>
  <si>
    <t>SAWI 105-P</t>
  </si>
  <si>
    <t>SAWI 106-P</t>
  </si>
  <si>
    <t>SACT 101-P</t>
  </si>
  <si>
    <t>Recommit Mechanics</t>
  </si>
  <si>
    <t>AAW 205, AAW 207</t>
  </si>
  <si>
    <t>SACT 102-P</t>
  </si>
  <si>
    <t>SACT 103-P</t>
  </si>
  <si>
    <t>SACT 104-P</t>
  </si>
  <si>
    <t>SACT 105-P</t>
  </si>
  <si>
    <t>SAEA 101-P</t>
  </si>
  <si>
    <t>AEA Cockpit Displays</t>
  </si>
  <si>
    <t>EW205</t>
  </si>
  <si>
    <t>SAEA 102-P</t>
  </si>
  <si>
    <t>Mission Initialization</t>
  </si>
  <si>
    <t>SAEA 103-P</t>
  </si>
  <si>
    <t>Electronic Surveillance I</t>
  </si>
  <si>
    <t>SAEA 104-P</t>
  </si>
  <si>
    <t>Electronic Surveillance II</t>
  </si>
  <si>
    <t>SAEA 105-P</t>
  </si>
  <si>
    <t>Electronic Attack I</t>
  </si>
  <si>
    <t>SAEA 106-P</t>
  </si>
  <si>
    <t>Electronic Attack II</t>
  </si>
  <si>
    <t>SAEA 107-P</t>
  </si>
  <si>
    <t>Anti-Radiation Missiles I</t>
  </si>
  <si>
    <t>SAEA 108-P</t>
  </si>
  <si>
    <t>Anti-Radiation Missiles II</t>
  </si>
  <si>
    <t>SAEA 109-P</t>
  </si>
  <si>
    <t>Precision Targeting (PT) Fundamentals</t>
  </si>
  <si>
    <t>SAEA 110-P</t>
  </si>
  <si>
    <t>Surface to Air Countertactics (SACT)</t>
  </si>
  <si>
    <t>STW200</t>
  </si>
  <si>
    <t>SAEA 111-P</t>
  </si>
  <si>
    <t>AW200, STW203</t>
  </si>
  <si>
    <t>SAEA 112-P</t>
  </si>
  <si>
    <t>Comms EA I</t>
  </si>
  <si>
    <t>EW205, IO201</t>
  </si>
  <si>
    <t>SAEA 113-P</t>
  </si>
  <si>
    <t>AEA I Proficiency Check Warm Up</t>
  </si>
  <si>
    <t>SAEA 114-P</t>
  </si>
  <si>
    <t>Non Permissive AEA</t>
  </si>
  <si>
    <t>SAEA 115-P</t>
  </si>
  <si>
    <t>Maritime Mission I</t>
  </si>
  <si>
    <t>EW202</t>
  </si>
  <si>
    <t>SAEA 116-P</t>
  </si>
  <si>
    <t>Maritime Mission II</t>
  </si>
  <si>
    <t>EW202, STW201</t>
  </si>
  <si>
    <t>SAEA 117-P</t>
  </si>
  <si>
    <t>IO201</t>
  </si>
  <si>
    <t>SAEA 118-P</t>
  </si>
  <si>
    <t>STW203</t>
  </si>
  <si>
    <t>SAEA 119-P</t>
  </si>
  <si>
    <t>EW206, STW203</t>
  </si>
  <si>
    <t>SAEA 120-P</t>
  </si>
  <si>
    <t>EA-18G FRS EWO (CAT I) T&amp;R Equivalency</t>
  </si>
  <si>
    <t>SHARP FRS EWO Baseline Data Entry</t>
  </si>
  <si>
    <t>FFAM 101-E</t>
  </si>
  <si>
    <t>FFAM 102-E</t>
  </si>
  <si>
    <t>FFAM 103-E</t>
  </si>
  <si>
    <t>FFAM 104-E</t>
  </si>
  <si>
    <t>FFAM 105-E</t>
  </si>
  <si>
    <t>FFAM 107-E</t>
  </si>
  <si>
    <t>FFRM 101-E</t>
  </si>
  <si>
    <t>Day Section Formation</t>
  </si>
  <si>
    <t>FFRM 103-E</t>
  </si>
  <si>
    <t>Night Section Formation</t>
  </si>
  <si>
    <t>FAWI 101-E</t>
  </si>
  <si>
    <t>FAWI 102-E</t>
  </si>
  <si>
    <t>FAWI 103-E</t>
  </si>
  <si>
    <t>FAWI 104-E</t>
  </si>
  <si>
    <t>FOCF 101-E</t>
  </si>
  <si>
    <t>FACT 101-E</t>
  </si>
  <si>
    <t>FACT 102-E</t>
  </si>
  <si>
    <t>FACT 103-E</t>
  </si>
  <si>
    <t>FACT 104-E</t>
  </si>
  <si>
    <t>FACT 105-E</t>
  </si>
  <si>
    <t>FACT 106-E</t>
  </si>
  <si>
    <t>FACT 107-E</t>
  </si>
  <si>
    <t>FACT 108-E</t>
  </si>
  <si>
    <t>FACT 109-E</t>
  </si>
  <si>
    <t>FACT 110-E</t>
  </si>
  <si>
    <t>FLAT 101-E</t>
  </si>
  <si>
    <t>FLAT 102-E</t>
  </si>
  <si>
    <t>FAEA 101-E</t>
  </si>
  <si>
    <t>FAEA 102-E</t>
  </si>
  <si>
    <t>FAEA 103-E</t>
  </si>
  <si>
    <t>FAEA 104-E</t>
  </si>
  <si>
    <t>FAEA 105-E</t>
  </si>
  <si>
    <t>FAEA 106-E</t>
  </si>
  <si>
    <t>FAEA 107-E</t>
  </si>
  <si>
    <t>FAEA 108-E</t>
  </si>
  <si>
    <t>FAEA 109-E</t>
  </si>
  <si>
    <t>FAEA 110-E</t>
  </si>
  <si>
    <t>FFTN 101-E</t>
  </si>
  <si>
    <t>MOB204 or MOB205</t>
  </si>
  <si>
    <t>FFTN 102-E</t>
  </si>
  <si>
    <t>FCQL 101-E</t>
  </si>
  <si>
    <t>FCQL 102-E</t>
  </si>
  <si>
    <t>FCQL 103-E</t>
  </si>
  <si>
    <t>FCQL 104-E</t>
  </si>
  <si>
    <t>FCQL 105-E</t>
  </si>
  <si>
    <t>FCQL 106-E</t>
  </si>
  <si>
    <t>FCQL 107-E</t>
  </si>
  <si>
    <t>FCQL 108-E</t>
  </si>
  <si>
    <t>FCQL 109-E</t>
  </si>
  <si>
    <t>FCQL 110-E</t>
  </si>
  <si>
    <t>FCQL 111-E</t>
  </si>
  <si>
    <t>FCQL 112-E</t>
  </si>
  <si>
    <t>FCQL 113-E</t>
  </si>
  <si>
    <t>FCQL 114-E</t>
  </si>
  <si>
    <t>FCQL 115-E</t>
  </si>
  <si>
    <t>FCQL 116-E</t>
  </si>
  <si>
    <t>FCQL 117-E</t>
  </si>
  <si>
    <t>FCQL 118-E</t>
  </si>
  <si>
    <t>FCQL 119-E</t>
  </si>
  <si>
    <t>FCQL 120-E</t>
  </si>
  <si>
    <t>SFAM 112-E</t>
  </si>
  <si>
    <t>MOB208</t>
  </si>
  <si>
    <t>SFAM 113-E</t>
  </si>
  <si>
    <t>MOB207</t>
  </si>
  <si>
    <t>SFAM 117-E</t>
  </si>
  <si>
    <t>MOB206</t>
  </si>
  <si>
    <t>SAWI 102-E</t>
  </si>
  <si>
    <t>AW200</t>
  </si>
  <si>
    <t>SAWI 103-E</t>
  </si>
  <si>
    <t>SAWI 104-E</t>
  </si>
  <si>
    <t>SAWI 105-E</t>
  </si>
  <si>
    <t>SAWI 106-E</t>
  </si>
  <si>
    <t>SACT 101-E</t>
  </si>
  <si>
    <t>SACT 102-E</t>
  </si>
  <si>
    <t>SACT 103-E</t>
  </si>
  <si>
    <t>SACT 104-E</t>
  </si>
  <si>
    <t>SACT 105-E</t>
  </si>
  <si>
    <t>SAEA 101-E</t>
  </si>
  <si>
    <t>SAEA 102-E</t>
  </si>
  <si>
    <t>SAEA 103-E</t>
  </si>
  <si>
    <t>SAEA 104-E</t>
  </si>
  <si>
    <t>SAEA 105-E</t>
  </si>
  <si>
    <t>SAEA 106-E</t>
  </si>
  <si>
    <t>SAEA 107-E</t>
  </si>
  <si>
    <t>SAEA 108-E</t>
  </si>
  <si>
    <t>SAEA 109-E</t>
  </si>
  <si>
    <t>SAEA 110-E</t>
  </si>
  <si>
    <t>SAEA 111-E</t>
  </si>
  <si>
    <t>SAEA 112-E</t>
  </si>
  <si>
    <t>SAEA 113-E</t>
  </si>
  <si>
    <t>SAEA 114-E</t>
  </si>
  <si>
    <t>SAEA 115-E</t>
  </si>
  <si>
    <t>SAEA 116-E</t>
  </si>
  <si>
    <t>SAEA 117-E</t>
  </si>
  <si>
    <t>SAEA 118-E</t>
  </si>
  <si>
    <t>SAEA 119-E</t>
  </si>
  <si>
    <t>SAEA 120-E</t>
  </si>
  <si>
    <t>ACTC to Task Mapping Page</t>
  </si>
  <si>
    <t>Event</t>
  </si>
  <si>
    <t>Mission Title</t>
  </si>
  <si>
    <t>Possible T&amp;R Tasks Accomplished</t>
  </si>
  <si>
    <t>Level 2 Simulators</t>
  </si>
  <si>
    <t>EW2.1S</t>
  </si>
  <si>
    <t>ES Mech</t>
  </si>
  <si>
    <t>EW202, EW205, EW004</t>
  </si>
  <si>
    <t>EW2.2S</t>
  </si>
  <si>
    <t>Basic EA Mech</t>
  </si>
  <si>
    <t>EW2.3S</t>
  </si>
  <si>
    <t>Intermediate EA Mech</t>
  </si>
  <si>
    <t>EW202, EW205</t>
  </si>
  <si>
    <t>EW2.4S</t>
  </si>
  <si>
    <t>A/S Mech</t>
  </si>
  <si>
    <t>EW2.5S</t>
  </si>
  <si>
    <t>SCAARR Mech</t>
  </si>
  <si>
    <t>EW205 STW203</t>
  </si>
  <si>
    <t>EW2.6S</t>
  </si>
  <si>
    <t>Comms EA Mech</t>
  </si>
  <si>
    <t>EW205, IO201, EW003, EW004, EW208</t>
  </si>
  <si>
    <t>AA2.1S</t>
  </si>
  <si>
    <t>BVR Employment Fundamentals</t>
  </si>
  <si>
    <t>AA2.2S</t>
  </si>
  <si>
    <t>Multi-Ship Mech</t>
  </si>
  <si>
    <t>AA2.3S</t>
  </si>
  <si>
    <t>Advanced Mech</t>
  </si>
  <si>
    <t>AW200, STW001</t>
  </si>
  <si>
    <t>CE2.1S</t>
  </si>
  <si>
    <t>Degraded Ops</t>
  </si>
  <si>
    <t>EW208, STW203</t>
  </si>
  <si>
    <t>Level 2 Flights</t>
  </si>
  <si>
    <t>EW 2.7F</t>
  </si>
  <si>
    <t>Sensor Mechanics</t>
  </si>
  <si>
    <t>AW200, STW203, AW001, EW001, EW002</t>
  </si>
  <si>
    <t>EW 2.8F</t>
  </si>
  <si>
    <t>EW204, EW205, STW200, EW001, EW202</t>
  </si>
  <si>
    <t>EW 2.9F</t>
  </si>
  <si>
    <t>ME Fundamentals</t>
  </si>
  <si>
    <t>STW201, AW001, EW001, EW002, EW003, EW004, EW202, EW203, ASU001</t>
  </si>
  <si>
    <t>EW 2.10F</t>
  </si>
  <si>
    <t>LFE 1</t>
  </si>
  <si>
    <t>STW201-207, all modifiers</t>
  </si>
  <si>
    <t>EW 2.11F</t>
  </si>
  <si>
    <t>LFE 2</t>
  </si>
  <si>
    <t>EW2.12F</t>
  </si>
  <si>
    <t>EW Prof Check</t>
  </si>
  <si>
    <t>EW205, EW206, STW201, STW 203</t>
  </si>
  <si>
    <t>AA 2.4F</t>
  </si>
  <si>
    <t>AW201. AW001</t>
  </si>
  <si>
    <t>AA2.5F</t>
  </si>
  <si>
    <t>AW202, AW001</t>
  </si>
  <si>
    <t>AA 2.6F</t>
  </si>
  <si>
    <t>AW203, AW001</t>
  </si>
  <si>
    <t>AA 2.7F</t>
  </si>
  <si>
    <t>BVR - WVR Transition</t>
  </si>
  <si>
    <t>AW200, AW001, AW203</t>
  </si>
  <si>
    <t>AA 2.8F</t>
  </si>
  <si>
    <t>A/A Prof Check</t>
  </si>
  <si>
    <t>AW200 or STW202, AW001, EW001, STW001</t>
  </si>
  <si>
    <t>Level 3 Simulators</t>
  </si>
  <si>
    <t>EW31.S</t>
  </si>
  <si>
    <t>EW205, STW 205</t>
  </si>
  <si>
    <t>EW3.2S</t>
  </si>
  <si>
    <t xml:space="preserve">EW205, EW208, IO201, EW003, EW004 </t>
  </si>
  <si>
    <t>EW3.3S</t>
  </si>
  <si>
    <t>Rapid Drop ME</t>
  </si>
  <si>
    <t>EW202, EW203, STW201, AW001, ASU001, EW001, EW002, EW003, EW004</t>
  </si>
  <si>
    <t>EW3.4S</t>
  </si>
  <si>
    <t>Multiple PEs</t>
  </si>
  <si>
    <t>STW203, EW206</t>
  </si>
  <si>
    <t>EW3.5S</t>
  </si>
  <si>
    <t>TST 1</t>
  </si>
  <si>
    <t>EW206, and others depending on transition types</t>
  </si>
  <si>
    <t>EW3.6S</t>
  </si>
  <si>
    <t>TST 2</t>
  </si>
  <si>
    <t>AA3.1S</t>
  </si>
  <si>
    <t>BVR Employment</t>
  </si>
  <si>
    <t>AA3.2S</t>
  </si>
  <si>
    <t>Multi-ship Employment</t>
  </si>
  <si>
    <t>AW200 or STW202</t>
  </si>
  <si>
    <t>AA3.3S</t>
  </si>
  <si>
    <t>Advanced Employment</t>
  </si>
  <si>
    <t>AW200 or STW200, STW001</t>
  </si>
  <si>
    <t>AA3.4S</t>
  </si>
  <si>
    <t>2vX</t>
  </si>
  <si>
    <t>AW200,  STW202, AW001, EW001, STW001</t>
  </si>
  <si>
    <t>STAN EVAL</t>
  </si>
  <si>
    <t>Standardization Simulator</t>
  </si>
  <si>
    <t>STW201-207, STW001, (other modifiers possible if conducted in jet)</t>
  </si>
  <si>
    <t>Level 3 Flights</t>
  </si>
  <si>
    <t>EW 3.7F</t>
  </si>
  <si>
    <t xml:space="preserve">EW204, EW205, STW200, EW001, EW002 </t>
  </si>
  <si>
    <t>EW 3.8F</t>
  </si>
  <si>
    <t>Task Set Transition 3</t>
  </si>
  <si>
    <t>EW 3.9F</t>
  </si>
  <si>
    <t>Rapid SEAD Drop</t>
  </si>
  <si>
    <t>STW205, EW206, EW205, EW204, EW001-4</t>
  </si>
  <si>
    <t>EW 3.10F</t>
  </si>
  <si>
    <t>EW 3.11F</t>
  </si>
  <si>
    <t>AA 3.5F</t>
  </si>
  <si>
    <t>AW201, AW001</t>
  </si>
  <si>
    <t>AA 3.6F</t>
  </si>
  <si>
    <t>AA 3.7F</t>
  </si>
  <si>
    <t>AA 3.8F</t>
  </si>
  <si>
    <t xml:space="preserve">AW200, AW203, AW001 </t>
  </si>
  <si>
    <t>AA 3.9F</t>
  </si>
  <si>
    <t>2 v. Unknown</t>
  </si>
  <si>
    <t>AW200, STW202, AW001, EW001, STW001</t>
  </si>
  <si>
    <t>AA 3.10F</t>
  </si>
  <si>
    <t>AW200, STW202, STW204, AW001, EW001, STW001</t>
  </si>
  <si>
    <t>EW 3.Z</t>
  </si>
  <si>
    <t>Tactical Re-check</t>
  </si>
  <si>
    <t>Level 4 Simulators</t>
  </si>
  <si>
    <t>EW4.1S</t>
  </si>
  <si>
    <t>Multiple PE/EW Elements</t>
  </si>
  <si>
    <t>STW203, and others depending on flight type</t>
  </si>
  <si>
    <t>AA4.1S</t>
  </si>
  <si>
    <t>NIFCA</t>
  </si>
  <si>
    <t>EW203, STW202, STW203, STW204, STW205, STW207, all modifiers</t>
  </si>
  <si>
    <t>Level 4 Flights</t>
  </si>
  <si>
    <t>EW4.2F</t>
  </si>
  <si>
    <t>Multiple EA-18G Elements</t>
  </si>
  <si>
    <t>Standardization Flight</t>
  </si>
  <si>
    <t>EW4.Z</t>
  </si>
  <si>
    <r>
      <t xml:space="preserve">*****Tasks associated with ACTC can be added at CO discretion based on the complexity of the event flown. All </t>
    </r>
    <r>
      <rPr>
        <i/>
        <sz val="10"/>
        <rFont val="Arial"/>
        <family val="2"/>
      </rPr>
      <t>flights</t>
    </r>
    <r>
      <rPr>
        <sz val="10"/>
        <rFont val="Arial"/>
        <family val="2"/>
      </rPr>
      <t xml:space="preserve"> are MOB201.*****</t>
    </r>
  </si>
  <si>
    <t>**The possible T&amp;R Tasks are what COULD be executed.  If a particular task's MOPs are not executed then OPS shall not log it**</t>
  </si>
  <si>
    <t>T&amp;R Matrix Conversion Table for SHARP - VAQ v200731 to v210816</t>
  </si>
  <si>
    <t>v210816</t>
  </si>
  <si>
    <t>v210816 Tasks</t>
  </si>
  <si>
    <t xml:space="preserve">v200731 Tasks </t>
  </si>
  <si>
    <t>A/A CATM/LIVE TRAINING</t>
  </si>
  <si>
    <t>A/G CATM/LIVE TRAINING</t>
  </si>
  <si>
    <t>CCS EA (Modifier Task not to be logged with Full Comms EA)</t>
  </si>
  <si>
    <t>AIRWAYS NAVIGATION</t>
  </si>
  <si>
    <t>MOB204</t>
  </si>
  <si>
    <t>MOB205</t>
  </si>
  <si>
    <t>NATOPS CHECK</t>
  </si>
  <si>
    <t>ACT CHECK</t>
  </si>
  <si>
    <t>NO CARRYOVER FOR CREDIT</t>
  </si>
  <si>
    <t>SECTION FLIGHT</t>
  </si>
  <si>
    <t>MOB 209</t>
  </si>
  <si>
    <t>DIVISION FLIGHT</t>
  </si>
  <si>
    <t>MOB 210</t>
  </si>
  <si>
    <t>NIGHT FLIGHT</t>
  </si>
  <si>
    <t>MOB 211</t>
  </si>
  <si>
    <t>NVD FLIGHT</t>
  </si>
  <si>
    <t>MOB001</t>
  </si>
  <si>
    <t>MOB 212</t>
  </si>
  <si>
    <t>DAY CQ / EMBARKED OPS</t>
  </si>
  <si>
    <t>MOB203</t>
  </si>
  <si>
    <t>MOB 213</t>
  </si>
  <si>
    <t>NIGHT CQ / EMBARKED OPS</t>
  </si>
  <si>
    <t>AAW 201</t>
  </si>
  <si>
    <t>AACT - 1</t>
  </si>
  <si>
    <t>AW201</t>
  </si>
  <si>
    <t>AAW 202</t>
  </si>
  <si>
    <t>AACT - 2</t>
  </si>
  <si>
    <t>AW203</t>
  </si>
  <si>
    <t>AAW 203</t>
  </si>
  <si>
    <t>A/A CATM FLIGHT</t>
  </si>
  <si>
    <t>AW001</t>
  </si>
  <si>
    <t>AAW 204</t>
  </si>
  <si>
    <t>REACTIVE A/A TRANSITION</t>
  </si>
  <si>
    <t>EW206</t>
  </si>
  <si>
    <t>TACINT</t>
  </si>
  <si>
    <t>STW202</t>
  </si>
  <si>
    <t>STW204</t>
  </si>
  <si>
    <t>AAW 206</t>
  </si>
  <si>
    <t>STW001</t>
  </si>
  <si>
    <t>AAW 207</t>
  </si>
  <si>
    <t>SECTION A/A COUNTERTACTICS</t>
  </si>
  <si>
    <t>ASU 201</t>
  </si>
  <si>
    <t>MARITIME EMPLOYMENT (LOCALIZATION)</t>
  </si>
  <si>
    <t>ASU001</t>
  </si>
  <si>
    <t>ASU 202</t>
  </si>
  <si>
    <t>MARITIME EMPLOYMENT (NEUTRALIZATION)</t>
  </si>
  <si>
    <t>STW201</t>
  </si>
  <si>
    <t>C2W 201</t>
  </si>
  <si>
    <t>SEAD MEDIUM</t>
  </si>
  <si>
    <t>C2W 203</t>
  </si>
  <si>
    <t>COMMS EA</t>
  </si>
  <si>
    <t>EW003</t>
  </si>
  <si>
    <t>C2W 202</t>
  </si>
  <si>
    <t>SEAD LOW</t>
  </si>
  <si>
    <t>EW201</t>
  </si>
  <si>
    <t>C2W 204</t>
  </si>
  <si>
    <t>NTISR / DT</t>
  </si>
  <si>
    <t>C2W 205</t>
  </si>
  <si>
    <t>COUNTER-C4ISR / CTTG</t>
  </si>
  <si>
    <t>EW203</t>
  </si>
  <si>
    <t>C2W 206</t>
  </si>
  <si>
    <t>EW RANGE FLIGHT</t>
  </si>
  <si>
    <t>EW204</t>
  </si>
  <si>
    <t>C2W 207</t>
  </si>
  <si>
    <t>AEA MECH</t>
  </si>
  <si>
    <t>C2W 208</t>
  </si>
  <si>
    <t>A/G CATM FLIGHT</t>
  </si>
  <si>
    <t>EW002</t>
  </si>
  <si>
    <t>C2W 209</t>
  </si>
  <si>
    <t>EW207</t>
  </si>
  <si>
    <t>REACTIVE SEAD</t>
  </si>
  <si>
    <t>LOW LEVEL</t>
  </si>
  <si>
    <t>STW206</t>
  </si>
  <si>
    <t>COORDINATED / CVW / JOINT STRIKE</t>
  </si>
  <si>
    <t>STW207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</si>
</sst>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3" formatCode="_(* #,##0.00_);_(* \(#,##0.00\);_(* &quot;-&quot;??_);_(@_)"/>
    <numFmt numFmtId="164" formatCode="0.0"/>
    <numFmt numFmtId="165" formatCode="0.0%"/>
    <numFmt numFmtId="166" formatCode="[$-409]d\-mmm\-yy;@"/>
  </numFmts>
  <fonts count="28" x14ac:knownFonts="1">
    <font>
      <sz val="10"/>
      <name val="Arial"/>
    </font>
    <font>
      <sz val="10"/>
      <name val="Arial"/>
      <family val="2"/>
    </font>
    <font>
      <sz val="8"/>
      <name val="Arial"/>
      <family val="2"/>
    </font>
    <font>
      <b/>
      <sz val="22"/>
      <name val="Arial"/>
      <family val="2"/>
    </font>
    <font>
      <b/>
      <sz val="10"/>
      <name val="Arial"/>
      <family val="2"/>
    </font>
    <font>
      <sz val="10"/>
      <name val="Arial"/>
      <family val="2"/>
    </font>
    <font>
      <sz val="7"/>
      <name val="Arial"/>
      <family val="2"/>
    </font>
    <font>
      <sz val="9"/>
      <name val="Arial"/>
      <family val="2"/>
    </font>
    <font>
      <b/>
      <sz val="12"/>
      <name val="Arial"/>
      <family val="2"/>
    </font>
    <font>
      <sz val="10"/>
      <name val="Arial"/>
      <family val="2"/>
    </font>
    <font>
      <sz val="10"/>
      <name val="Arial"/>
      <family val="2"/>
    </font>
    <font>
      <sz val="10"/>
      <color rgb="FF000000"/>
      <name val="Arial"/>
      <family val="2"/>
    </font>
    <font>
      <sz val="10"/>
      <name val="Arial"/>
      <family val="2"/>
    </font>
    <font>
      <u/>
      <sz val="11"/>
      <color theme="10"/>
      <name val="Calibri"/>
      <family val="2"/>
    </font>
    <font>
      <b/>
      <u/>
      <sz val="14"/>
      <color rgb="FF002060"/>
      <name val="Arial"/>
      <family val="2"/>
    </font>
    <font>
      <i/>
      <sz val="10"/>
      <name val="Arial"/>
      <family val="2"/>
    </font>
    <font>
      <b/>
      <sz val="16"/>
      <name val="Arial"/>
      <family val="2"/>
    </font>
    <font>
      <sz val="10"/>
      <color theme="1"/>
      <name val="Arial"/>
      <family val="2"/>
    </font>
    <font>
      <b/>
      <sz val="10"/>
      <color theme="1"/>
      <name val="Arial"/>
      <family val="2"/>
    </font>
    <font>
      <b/>
      <i/>
      <sz val="10"/>
      <name val="Arial"/>
      <family val="2"/>
    </font>
    <font>
      <b/>
      <i/>
      <sz val="10"/>
      <color rgb="FF00CC00"/>
      <name val="Arial"/>
      <family val="2"/>
    </font>
    <font>
      <sz val="11"/>
      <color theme="1"/>
      <name val="Arial"/>
      <family val="2"/>
    </font>
    <font>
      <b/>
      <sz val="10"/>
      <color rgb="FF000000"/>
      <name val="Arial"/>
      <family val="2"/>
    </font>
    <font>
      <sz val="11"/>
      <name val="Arial"/>
      <family val="2"/>
    </font>
    <font>
      <sz val="14"/>
      <color theme="1"/>
      <name val="Arial"/>
      <family val="2"/>
    </font>
    <font>
      <b/>
      <sz val="14"/>
      <color theme="1"/>
      <name val="Arial"/>
      <family val="2"/>
    </font>
    <font>
      <b/>
      <sz val="16"/>
      <color theme="1"/>
      <name val="Arial"/>
      <family val="2"/>
    </font>
    <font>
      <b/>
      <u/>
      <sz val="14"/>
      <color theme="1"/>
      <name val="Arial"/>
      <family val="2"/>
    </font>
  </fonts>
  <fills count="25">
    <fill>
      <patternFill patternType="none"/>
    </fill>
    <fill>
      <patternFill patternType="gray125"/>
    </fill>
    <fill>
      <patternFill patternType="solid">
        <fgColor indexed="42"/>
        <bgColor indexed="64"/>
      </patternFill>
    </fill>
    <fill>
      <patternFill patternType="solid">
        <fgColor indexed="53"/>
        <bgColor indexed="64"/>
      </patternFill>
    </fill>
    <fill>
      <patternFill patternType="solid">
        <fgColor indexed="63"/>
        <bgColor indexed="64"/>
      </patternFill>
    </fill>
    <fill>
      <patternFill patternType="solid">
        <fgColor indexed="22"/>
        <bgColor indexed="64"/>
      </patternFill>
    </fill>
    <fill>
      <patternFill patternType="solid">
        <fgColor indexed="41"/>
        <bgColor indexed="64"/>
      </patternFill>
    </fill>
    <fill>
      <patternFill patternType="solid">
        <fgColor indexed="41"/>
        <bgColor indexed="12"/>
      </patternFill>
    </fill>
    <fill>
      <patternFill patternType="solid">
        <fgColor indexed="47"/>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249977111117893"/>
        <bgColor indexed="10"/>
      </patternFill>
    </fill>
    <fill>
      <patternFill patternType="solid">
        <fgColor theme="8" tint="0.59999389629810485"/>
        <bgColor indexed="10"/>
      </patternFill>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9" tint="0.59996337778862885"/>
        <bgColor indexed="10"/>
      </patternFill>
    </fill>
    <fill>
      <patternFill patternType="solid">
        <fgColor theme="9" tint="0.59999389629810485"/>
        <bgColor indexed="10"/>
      </patternFill>
    </fill>
    <fill>
      <patternFill patternType="solid">
        <fgColor theme="8" tint="0.59996337778862885"/>
        <bgColor indexed="10"/>
      </patternFill>
    </fill>
    <fill>
      <patternFill patternType="solid">
        <fgColor theme="9" tint="0.59999389629810485"/>
        <bgColor indexed="64"/>
      </patternFill>
    </fill>
    <fill>
      <patternFill patternType="solid">
        <fgColor rgb="FFFFC000"/>
        <bgColor indexed="64"/>
      </patternFill>
    </fill>
    <fill>
      <patternFill patternType="solid">
        <fgColor rgb="FFCCFFCC"/>
        <bgColor indexed="64"/>
      </patternFill>
    </fill>
    <fill>
      <patternFill patternType="solid">
        <fgColor theme="8" tint="0.59999389629810485"/>
        <bgColor indexed="64"/>
      </patternFill>
    </fill>
  </fills>
  <borders count="9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s>
  <cellStyleXfs count="25">
    <xf numFmtId="0" fontId="0" fillId="0" borderId="0"/>
    <xf numFmtId="0" fontId="9" fillId="0" borderId="0"/>
    <xf numFmtId="0" fontId="1" fillId="0" borderId="0"/>
    <xf numFmtId="0" fontId="11" fillId="0" borderId="0"/>
    <xf numFmtId="0" fontId="1" fillId="0" borderId="0"/>
    <xf numFmtId="164" fontId="1" fillId="0" borderId="0" applyNumberFormat="0"/>
    <xf numFmtId="9" fontId="10" fillId="0" borderId="0" applyFont="0" applyFill="0" applyBorder="0" applyAlignment="0" applyProtection="0"/>
    <xf numFmtId="9" fontId="1" fillId="0" borderId="0" applyFont="0" applyFill="0" applyBorder="0" applyAlignment="0" applyProtection="0"/>
    <xf numFmtId="0" fontId="1" fillId="0" borderId="0"/>
    <xf numFmtId="0" fontId="13"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3" fontId="1" fillId="0" borderId="0"/>
    <xf numFmtId="3" fontId="1" fillId="0" borderId="0"/>
    <xf numFmtId="42" fontId="1" fillId="0" borderId="0"/>
    <xf numFmtId="0" fontId="1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2" fillId="0" borderId="0"/>
    <xf numFmtId="0" fontId="1" fillId="14" borderId="9">
      <alignment horizontal="center" textRotation="90"/>
    </xf>
    <xf numFmtId="0" fontId="1" fillId="0" borderId="0">
      <alignment textRotation="90"/>
    </xf>
    <xf numFmtId="9" fontId="1" fillId="0" borderId="0" applyFont="0" applyFill="0" applyBorder="0" applyAlignment="0" applyProtection="0"/>
  </cellStyleXfs>
  <cellXfs count="735">
    <xf numFmtId="0" fontId="0" fillId="0" borderId="0" xfId="0"/>
    <xf numFmtId="0" fontId="0" fillId="0" borderId="0" xfId="1" applyFont="1" applyBorder="1"/>
    <xf numFmtId="0" fontId="0" fillId="0" borderId="9" xfId="1" applyFont="1" applyFill="1" applyBorder="1" applyAlignment="1">
      <alignment horizontal="left"/>
    </xf>
    <xf numFmtId="0" fontId="1" fillId="0" borderId="0" xfId="1" applyFont="1" applyFill="1" applyBorder="1" applyAlignment="1">
      <alignment horizontal="center" vertical="center"/>
    </xf>
    <xf numFmtId="0" fontId="1" fillId="0" borderId="9" xfId="1" applyFont="1" applyFill="1" applyBorder="1" applyAlignment="1">
      <alignment vertical="center"/>
    </xf>
    <xf numFmtId="0" fontId="1" fillId="0" borderId="0" xfId="1" applyFont="1" applyFill="1" applyBorder="1" applyAlignment="1">
      <alignment vertical="center"/>
    </xf>
    <xf numFmtId="0" fontId="1" fillId="4" borderId="7" xfId="1" applyFont="1" applyFill="1" applyBorder="1" applyAlignment="1">
      <alignment horizontal="center" vertical="center"/>
    </xf>
    <xf numFmtId="0" fontId="0" fillId="0" borderId="0" xfId="0" applyFill="1"/>
    <xf numFmtId="0" fontId="0" fillId="0" borderId="0" xfId="1" applyFont="1" applyFill="1" applyBorder="1"/>
    <xf numFmtId="0" fontId="3" fillId="0" borderId="0" xfId="1" applyFont="1" applyFill="1" applyBorder="1" applyAlignment="1">
      <alignment horizontal="center" vertical="center"/>
    </xf>
    <xf numFmtId="0" fontId="5" fillId="0" borderId="0" xfId="1" applyFont="1" applyAlignment="1">
      <alignment vertical="center"/>
    </xf>
    <xf numFmtId="0" fontId="4" fillId="2" borderId="7" xfId="1" applyFont="1" applyFill="1" applyBorder="1" applyAlignment="1">
      <alignment horizontal="center" vertical="center"/>
    </xf>
    <xf numFmtId="0" fontId="4" fillId="2" borderId="9" xfId="1" applyFont="1" applyFill="1" applyBorder="1" applyAlignment="1">
      <alignment horizontal="center" vertical="center"/>
    </xf>
    <xf numFmtId="164" fontId="1" fillId="6" borderId="7" xfId="5" applyNumberFormat="1" applyFont="1" applyFill="1" applyBorder="1" applyAlignment="1">
      <alignment horizontal="left" vertical="center"/>
    </xf>
    <xf numFmtId="0" fontId="1" fillId="6" borderId="9" xfId="5" applyNumberFormat="1" applyFont="1" applyFill="1" applyBorder="1" applyAlignment="1">
      <alignment horizontal="left" vertical="center"/>
    </xf>
    <xf numFmtId="0" fontId="1" fillId="9" borderId="13" xfId="1" applyFont="1" applyFill="1" applyBorder="1" applyAlignment="1">
      <alignment vertical="center"/>
    </xf>
    <xf numFmtId="0" fontId="1" fillId="9" borderId="13" xfId="1" applyFont="1" applyFill="1" applyBorder="1" applyAlignment="1">
      <alignment horizontal="center" vertical="center"/>
    </xf>
    <xf numFmtId="164" fontId="1" fillId="0" borderId="7" xfId="5" applyNumberFormat="1" applyFont="1" applyFill="1" applyBorder="1" applyAlignment="1">
      <alignment horizontal="left" vertical="center"/>
    </xf>
    <xf numFmtId="0" fontId="1" fillId="0" borderId="9" xfId="5" applyNumberFormat="1" applyFont="1" applyFill="1" applyBorder="1" applyAlignment="1">
      <alignment horizontal="left" vertical="center"/>
    </xf>
    <xf numFmtId="0" fontId="1" fillId="0" borderId="13" xfId="1" applyFont="1" applyFill="1" applyBorder="1" applyAlignment="1">
      <alignment vertical="center"/>
    </xf>
    <xf numFmtId="164" fontId="1" fillId="9" borderId="7" xfId="5" applyNumberFormat="1" applyFont="1" applyFill="1" applyBorder="1" applyAlignment="1" applyProtection="1">
      <alignment horizontal="left" vertical="center"/>
      <protection locked="0"/>
    </xf>
    <xf numFmtId="0" fontId="1" fillId="9" borderId="9" xfId="5" applyNumberFormat="1" applyFont="1" applyFill="1" applyBorder="1" applyAlignment="1">
      <alignment horizontal="left" vertical="center"/>
    </xf>
    <xf numFmtId="164" fontId="1" fillId="6" borderId="7" xfId="5" applyNumberFormat="1" applyFont="1" applyFill="1" applyBorder="1" applyAlignment="1" applyProtection="1">
      <alignment horizontal="left" vertical="center"/>
      <protection locked="0"/>
    </xf>
    <xf numFmtId="0" fontId="1" fillId="6" borderId="9" xfId="5" applyNumberFormat="1" applyFont="1" applyFill="1" applyBorder="1" applyAlignment="1">
      <alignment vertical="center"/>
    </xf>
    <xf numFmtId="0" fontId="1" fillId="9" borderId="13" xfId="1" applyFont="1" applyFill="1" applyBorder="1" applyAlignment="1">
      <alignment vertical="center" wrapText="1"/>
    </xf>
    <xf numFmtId="164" fontId="1" fillId="0" borderId="7" xfId="5" applyNumberFormat="1" applyFont="1" applyFill="1" applyBorder="1" applyAlignment="1" applyProtection="1">
      <alignment horizontal="left" vertical="center"/>
      <protection locked="0"/>
    </xf>
    <xf numFmtId="0" fontId="7" fillId="0" borderId="0" xfId="1" applyFont="1" applyFill="1" applyBorder="1" applyAlignment="1">
      <alignment horizontal="center" vertical="center"/>
    </xf>
    <xf numFmtId="0" fontId="6" fillId="0" borderId="0" xfId="1" applyFont="1" applyFill="1" applyBorder="1" applyAlignment="1">
      <alignment horizontal="left" vertical="center"/>
    </xf>
    <xf numFmtId="0" fontId="6" fillId="0" borderId="0" xfId="1" applyFont="1" applyFill="1" applyBorder="1" applyAlignment="1">
      <alignment horizontal="center" vertical="center"/>
    </xf>
    <xf numFmtId="0" fontId="1" fillId="0" borderId="0" xfId="1" applyFont="1" applyBorder="1" applyAlignment="1">
      <alignment horizontal="center" vertical="center"/>
    </xf>
    <xf numFmtId="0" fontId="1" fillId="0" borderId="0" xfId="5" applyNumberFormat="1" applyFont="1" applyFill="1" applyBorder="1" applyAlignment="1">
      <alignment horizontal="left" vertical="center"/>
    </xf>
    <xf numFmtId="0" fontId="1" fillId="0" borderId="0" xfId="1" applyFont="1" applyBorder="1" applyAlignment="1">
      <alignment vertical="center"/>
    </xf>
    <xf numFmtId="0" fontId="0" fillId="0" borderId="0" xfId="0" applyBorder="1" applyAlignment="1">
      <alignment vertical="center"/>
    </xf>
    <xf numFmtId="164" fontId="1" fillId="13" borderId="7" xfId="5" applyNumberFormat="1" applyFont="1" applyFill="1" applyBorder="1" applyAlignment="1">
      <alignment horizontal="left" vertical="center"/>
    </xf>
    <xf numFmtId="0" fontId="1" fillId="13" borderId="9" xfId="5" applyNumberFormat="1" applyFont="1" applyFill="1" applyBorder="1" applyAlignment="1">
      <alignment horizontal="left" vertical="center"/>
    </xf>
    <xf numFmtId="0" fontId="1" fillId="13" borderId="13" xfId="1" applyFont="1" applyFill="1" applyBorder="1" applyAlignment="1">
      <alignment vertical="center"/>
    </xf>
    <xf numFmtId="164" fontId="1" fillId="13" borderId="7" xfId="5" applyNumberFormat="1" applyFont="1" applyFill="1" applyBorder="1" applyAlignment="1" applyProtection="1">
      <alignment horizontal="left" vertical="center"/>
      <protection locked="0"/>
    </xf>
    <xf numFmtId="0" fontId="1" fillId="0" borderId="9" xfId="5" applyNumberFormat="1" applyFont="1" applyFill="1" applyBorder="1" applyAlignment="1">
      <alignment vertical="center"/>
    </xf>
    <xf numFmtId="0" fontId="1" fillId="0" borderId="13" xfId="1" applyFont="1" applyFill="1" applyBorder="1" applyAlignment="1">
      <alignment vertical="center" wrapText="1"/>
    </xf>
    <xf numFmtId="0" fontId="1" fillId="0" borderId="7" xfId="1" applyFont="1" applyFill="1" applyBorder="1" applyAlignment="1">
      <alignment vertical="center"/>
    </xf>
    <xf numFmtId="164" fontId="1" fillId="0" borderId="14" xfId="5" applyNumberFormat="1" applyFont="1" applyFill="1" applyBorder="1" applyAlignment="1" applyProtection="1">
      <alignment horizontal="left" vertical="center"/>
      <protection locked="0"/>
    </xf>
    <xf numFmtId="0" fontId="1" fillId="0" borderId="15" xfId="5" applyNumberFormat="1" applyFont="1" applyFill="1" applyBorder="1" applyAlignment="1">
      <alignment vertical="center"/>
    </xf>
    <xf numFmtId="0" fontId="1" fillId="0" borderId="16" xfId="1" applyFont="1" applyFill="1" applyBorder="1" applyAlignment="1">
      <alignment vertical="center"/>
    </xf>
    <xf numFmtId="0" fontId="1" fillId="0" borderId="9" xfId="1" applyFont="1" applyFill="1" applyBorder="1" applyAlignment="1">
      <alignment horizontal="center" vertical="center"/>
    </xf>
    <xf numFmtId="0" fontId="1" fillId="0" borderId="13" xfId="1" applyFont="1" applyFill="1" applyBorder="1" applyAlignment="1">
      <alignment horizontal="center" vertical="center"/>
    </xf>
    <xf numFmtId="0" fontId="1" fillId="4" borderId="9" xfId="1" applyFont="1" applyFill="1" applyBorder="1" applyAlignment="1">
      <alignment horizontal="center" vertical="center"/>
    </xf>
    <xf numFmtId="0" fontId="1" fillId="9" borderId="9" xfId="1" applyFont="1" applyFill="1" applyBorder="1" applyAlignment="1">
      <alignment horizontal="center" vertical="center"/>
    </xf>
    <xf numFmtId="164" fontId="1" fillId="0" borderId="39" xfId="5" applyNumberFormat="1" applyFont="1" applyFill="1" applyBorder="1" applyAlignment="1">
      <alignment horizontal="left" vertical="center"/>
    </xf>
    <xf numFmtId="0" fontId="4" fillId="3" borderId="8" xfId="1" applyFont="1" applyFill="1" applyBorder="1" applyAlignment="1">
      <alignment horizontal="center" vertical="center"/>
    </xf>
    <xf numFmtId="0" fontId="4" fillId="3" borderId="1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8" xfId="1" applyFont="1" applyFill="1" applyBorder="1" applyAlignment="1">
      <alignment horizontal="center" vertical="center"/>
    </xf>
    <xf numFmtId="0" fontId="0" fillId="0" borderId="9" xfId="1" applyFont="1" applyFill="1" applyBorder="1" applyAlignment="1">
      <alignment horizontal="left" vertical="center"/>
    </xf>
    <xf numFmtId="0" fontId="1" fillId="13" borderId="7" xfId="1" applyFont="1" applyFill="1" applyBorder="1" applyAlignment="1">
      <alignment vertical="center"/>
    </xf>
    <xf numFmtId="0" fontId="1" fillId="13" borderId="9" xfId="1" applyFont="1" applyFill="1" applyBorder="1" applyAlignment="1">
      <alignment vertical="center"/>
    </xf>
    <xf numFmtId="0" fontId="1" fillId="0" borderId="5" xfId="1" applyFont="1" applyBorder="1" applyAlignment="1">
      <alignment vertical="center"/>
    </xf>
    <xf numFmtId="0" fontId="1" fillId="0" borderId="0" xfId="1" applyFont="1" applyFill="1" applyBorder="1" applyAlignment="1">
      <alignment vertical="center" wrapText="1"/>
    </xf>
    <xf numFmtId="0" fontId="1" fillId="0" borderId="0" xfId="5" applyNumberFormat="1" applyFont="1" applyFill="1" applyBorder="1" applyAlignment="1">
      <alignment vertical="center"/>
    </xf>
    <xf numFmtId="164" fontId="1" fillId="0" borderId="0" xfId="5" applyNumberFormat="1" applyFont="1" applyFill="1" applyBorder="1" applyAlignment="1">
      <alignment horizontal="left" vertical="center"/>
    </xf>
    <xf numFmtId="164" fontId="1" fillId="0" borderId="0" xfId="5" applyNumberFormat="1" applyFont="1" applyFill="1" applyBorder="1" applyAlignment="1" applyProtection="1">
      <alignment horizontal="left" vertical="center"/>
      <protection locked="0"/>
    </xf>
    <xf numFmtId="0" fontId="0" fillId="0" borderId="9" xfId="0" applyBorder="1"/>
    <xf numFmtId="0" fontId="0" fillId="10" borderId="25" xfId="0" applyFill="1" applyBorder="1"/>
    <xf numFmtId="0" fontId="0" fillId="10" borderId="9" xfId="0" applyFill="1" applyBorder="1"/>
    <xf numFmtId="0" fontId="1" fillId="10" borderId="9" xfId="1" applyFont="1" applyFill="1" applyBorder="1" applyAlignment="1">
      <alignment vertical="center"/>
    </xf>
    <xf numFmtId="0" fontId="0" fillId="10" borderId="9" xfId="1" applyFont="1" applyFill="1" applyBorder="1" applyAlignment="1">
      <alignment horizontal="left"/>
    </xf>
    <xf numFmtId="0" fontId="0" fillId="10" borderId="25" xfId="1" applyFont="1" applyFill="1" applyBorder="1" applyAlignment="1">
      <alignment horizontal="left"/>
    </xf>
    <xf numFmtId="0" fontId="1" fillId="0" borderId="0" xfId="0" applyFont="1" applyFill="1" applyBorder="1"/>
    <xf numFmtId="0" fontId="1" fillId="0" borderId="0" xfId="1" applyFont="1" applyFill="1" applyBorder="1"/>
    <xf numFmtId="0" fontId="0" fillId="10" borderId="71" xfId="0" applyFill="1" applyBorder="1"/>
    <xf numFmtId="0" fontId="0" fillId="0" borderId="73" xfId="0" applyBorder="1"/>
    <xf numFmtId="0" fontId="0" fillId="10" borderId="73" xfId="0" applyFill="1" applyBorder="1"/>
    <xf numFmtId="0" fontId="0" fillId="10" borderId="74" xfId="0" applyFill="1" applyBorder="1"/>
    <xf numFmtId="0" fontId="0" fillId="0" borderId="76" xfId="0" applyBorder="1"/>
    <xf numFmtId="0" fontId="0" fillId="10" borderId="74" xfId="1" applyFont="1" applyFill="1" applyBorder="1"/>
    <xf numFmtId="0" fontId="1" fillId="0" borderId="74" xfId="1" applyFont="1" applyFill="1" applyBorder="1"/>
    <xf numFmtId="0" fontId="0" fillId="0" borderId="74" xfId="0" applyFill="1" applyBorder="1"/>
    <xf numFmtId="0" fontId="1" fillId="10" borderId="80" xfId="1" applyFont="1" applyFill="1" applyBorder="1" applyAlignment="1">
      <alignment vertical="center"/>
    </xf>
    <xf numFmtId="0" fontId="0" fillId="10" borderId="81" xfId="1" applyFont="1" applyFill="1" applyBorder="1"/>
    <xf numFmtId="0" fontId="1" fillId="0" borderId="9" xfId="0" applyFont="1" applyBorder="1"/>
    <xf numFmtId="0" fontId="1" fillId="0" borderId="73" xfId="0" applyFont="1" applyFill="1" applyBorder="1"/>
    <xf numFmtId="0" fontId="1" fillId="0" borderId="9" xfId="0" applyFont="1" applyFill="1" applyBorder="1"/>
    <xf numFmtId="0" fontId="1" fillId="0" borderId="9" xfId="1" applyFont="1" applyFill="1" applyBorder="1"/>
    <xf numFmtId="0" fontId="1" fillId="10" borderId="74" xfId="1" applyFont="1" applyFill="1" applyBorder="1" applyAlignment="1">
      <alignment wrapText="1"/>
    </xf>
    <xf numFmtId="0" fontId="0" fillId="0" borderId="80" xfId="1" applyFont="1" applyFill="1" applyBorder="1" applyAlignment="1">
      <alignment horizontal="left"/>
    </xf>
    <xf numFmtId="0" fontId="1" fillId="0" borderId="81" xfId="1" applyFont="1" applyFill="1" applyBorder="1"/>
    <xf numFmtId="0" fontId="1" fillId="0" borderId="75" xfId="0" applyFont="1" applyFill="1" applyBorder="1"/>
    <xf numFmtId="0" fontId="1" fillId="0" borderId="74" xfId="1" applyFont="1" applyFill="1" applyBorder="1" applyAlignment="1">
      <alignment wrapText="1"/>
    </xf>
    <xf numFmtId="0" fontId="1" fillId="10" borderId="82" xfId="0" applyFont="1" applyFill="1" applyBorder="1"/>
    <xf numFmtId="0" fontId="1" fillId="10" borderId="8" xfId="0" applyFont="1" applyFill="1" applyBorder="1"/>
    <xf numFmtId="0" fontId="1" fillId="10" borderId="73" xfId="0" applyFont="1" applyFill="1" applyBorder="1"/>
    <xf numFmtId="0" fontId="1" fillId="10" borderId="9" xfId="0" applyFont="1" applyFill="1" applyBorder="1"/>
    <xf numFmtId="0" fontId="1" fillId="10" borderId="9" xfId="1" applyFont="1" applyFill="1" applyBorder="1"/>
    <xf numFmtId="0" fontId="1" fillId="10" borderId="8" xfId="1" applyFont="1" applyFill="1" applyBorder="1" applyAlignment="1">
      <alignment vertical="center"/>
    </xf>
    <xf numFmtId="0" fontId="1" fillId="10" borderId="74" xfId="1" applyFont="1" applyFill="1" applyBorder="1"/>
    <xf numFmtId="0" fontId="0" fillId="10" borderId="9" xfId="1" applyFont="1" applyFill="1" applyBorder="1" applyAlignment="1">
      <alignment horizontal="left" vertical="center"/>
    </xf>
    <xf numFmtId="0" fontId="0" fillId="15" borderId="0" xfId="0" applyFill="1"/>
    <xf numFmtId="0" fontId="0" fillId="10" borderId="71" xfId="1" applyFont="1" applyFill="1" applyBorder="1" applyAlignment="1">
      <alignment horizontal="left"/>
    </xf>
    <xf numFmtId="0" fontId="0" fillId="0" borderId="73" xfId="1" applyFont="1" applyFill="1" applyBorder="1" applyAlignment="1">
      <alignment horizontal="left"/>
    </xf>
    <xf numFmtId="0" fontId="0" fillId="10" borderId="73" xfId="1" applyFont="1" applyFill="1" applyBorder="1" applyAlignment="1">
      <alignment horizontal="left"/>
    </xf>
    <xf numFmtId="0" fontId="0" fillId="10" borderId="79" xfId="1" applyFont="1" applyFill="1" applyBorder="1" applyAlignment="1">
      <alignment horizontal="left"/>
    </xf>
    <xf numFmtId="0" fontId="1" fillId="10" borderId="82" xfId="1" applyFont="1" applyFill="1" applyBorder="1" applyAlignment="1">
      <alignment horizontal="left"/>
    </xf>
    <xf numFmtId="0" fontId="1" fillId="0" borderId="73" xfId="1" applyFont="1" applyFill="1" applyBorder="1" applyAlignment="1">
      <alignment horizontal="left" vertical="center"/>
    </xf>
    <xf numFmtId="0" fontId="1" fillId="10" borderId="73" xfId="1" applyFont="1" applyFill="1" applyBorder="1" applyAlignment="1">
      <alignment horizontal="left"/>
    </xf>
    <xf numFmtId="0" fontId="1" fillId="0" borderId="73" xfId="1" applyFont="1" applyFill="1" applyBorder="1" applyAlignment="1">
      <alignment horizontal="left"/>
    </xf>
    <xf numFmtId="0" fontId="0" fillId="10" borderId="73" xfId="1" applyFont="1" applyFill="1" applyBorder="1" applyAlignment="1">
      <alignment horizontal="left" vertical="center"/>
    </xf>
    <xf numFmtId="0" fontId="0" fillId="0" borderId="79" xfId="1" applyFont="1" applyFill="1" applyBorder="1" applyAlignment="1">
      <alignment horizontal="left"/>
    </xf>
    <xf numFmtId="0" fontId="1" fillId="0" borderId="0" xfId="1" applyFont="1" applyFill="1" applyBorder="1" applyAlignment="1">
      <alignment horizontal="left"/>
    </xf>
    <xf numFmtId="0" fontId="0" fillId="0" borderId="0" xfId="0" applyFill="1" applyBorder="1"/>
    <xf numFmtId="0" fontId="1" fillId="0" borderId="0" xfId="1" applyFont="1" applyFill="1" applyBorder="1" applyAlignment="1">
      <alignment wrapText="1"/>
    </xf>
    <xf numFmtId="0" fontId="0" fillId="0" borderId="0" xfId="1" applyFont="1" applyFill="1" applyBorder="1" applyAlignment="1">
      <alignment wrapText="1"/>
    </xf>
    <xf numFmtId="0" fontId="1" fillId="10" borderId="81" xfId="1" applyFont="1" applyFill="1" applyBorder="1"/>
    <xf numFmtId="0" fontId="0" fillId="0" borderId="0" xfId="1" applyFont="1" applyFill="1" applyBorder="1" applyAlignment="1">
      <alignment horizontal="left" vertical="center"/>
    </xf>
    <xf numFmtId="0" fontId="0" fillId="0" borderId="0" xfId="1" applyFont="1" applyFill="1" applyBorder="1" applyAlignment="1">
      <alignment horizontal="left"/>
    </xf>
    <xf numFmtId="0" fontId="1" fillId="10" borderId="79" xfId="0" applyFont="1" applyFill="1" applyBorder="1"/>
    <xf numFmtId="0" fontId="1" fillId="10" borderId="80" xfId="1" applyFont="1" applyFill="1" applyBorder="1"/>
    <xf numFmtId="0" fontId="8" fillId="5" borderId="88" xfId="1" applyFont="1" applyFill="1" applyBorder="1" applyAlignment="1">
      <alignment horizontal="center"/>
    </xf>
    <xf numFmtId="0" fontId="8" fillId="5" borderId="87" xfId="1" applyFont="1" applyFill="1" applyBorder="1" applyAlignment="1">
      <alignment horizontal="center"/>
    </xf>
    <xf numFmtId="0" fontId="8" fillId="5" borderId="89" xfId="1" applyFont="1" applyFill="1" applyBorder="1" applyAlignment="1">
      <alignment horizontal="center"/>
    </xf>
    <xf numFmtId="0" fontId="1" fillId="10" borderId="72" xfId="0" applyFont="1" applyFill="1" applyBorder="1"/>
    <xf numFmtId="0" fontId="1" fillId="0" borderId="74" xfId="0" applyFont="1" applyBorder="1"/>
    <xf numFmtId="0" fontId="1" fillId="10" borderId="74" xfId="0" applyFont="1" applyFill="1" applyBorder="1"/>
    <xf numFmtId="0" fontId="1" fillId="0" borderId="74" xfId="0" applyFont="1" applyFill="1" applyBorder="1"/>
    <xf numFmtId="0" fontId="1" fillId="10" borderId="72" xfId="1" applyFont="1" applyFill="1" applyBorder="1"/>
    <xf numFmtId="0" fontId="1" fillId="10" borderId="83" xfId="0" applyFont="1" applyFill="1" applyBorder="1"/>
    <xf numFmtId="0" fontId="1" fillId="10" borderId="83" xfId="1" applyFont="1" applyFill="1" applyBorder="1"/>
    <xf numFmtId="0" fontId="1" fillId="0" borderId="85" xfId="0" applyFont="1" applyFill="1" applyBorder="1"/>
    <xf numFmtId="0" fontId="1" fillId="0" borderId="15" xfId="0" applyFont="1" applyFill="1" applyBorder="1"/>
    <xf numFmtId="0" fontId="1" fillId="10" borderId="74" xfId="2" applyFont="1" applyFill="1" applyBorder="1"/>
    <xf numFmtId="0" fontId="1" fillId="10" borderId="75" xfId="0" applyFont="1" applyFill="1" applyBorder="1"/>
    <xf numFmtId="0" fontId="1" fillId="10" borderId="22" xfId="0" applyFont="1" applyFill="1" applyBorder="1"/>
    <xf numFmtId="0" fontId="0" fillId="9" borderId="9" xfId="0" applyFill="1" applyBorder="1" applyAlignment="1">
      <alignment horizontal="center" vertical="center"/>
    </xf>
    <xf numFmtId="0" fontId="1" fillId="0" borderId="9"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9" xfId="0" applyFill="1" applyBorder="1" applyAlignment="1">
      <alignment horizontal="center" vertical="center"/>
    </xf>
    <xf numFmtId="0" fontId="4" fillId="2" borderId="12" xfId="1" applyFont="1" applyFill="1" applyBorder="1" applyAlignment="1">
      <alignment horizontal="center" vertical="center"/>
    </xf>
    <xf numFmtId="0" fontId="1" fillId="4" borderId="13" xfId="1" applyFont="1" applyFill="1" applyBorder="1" applyAlignment="1">
      <alignment horizontal="center" vertical="center"/>
    </xf>
    <xf numFmtId="0" fontId="4" fillId="0" borderId="0" xfId="1" applyFont="1" applyFill="1" applyBorder="1" applyAlignment="1">
      <alignment horizontal="center" vertical="center"/>
    </xf>
    <xf numFmtId="0" fontId="4" fillId="3" borderId="11" xfId="1" applyFont="1" applyFill="1" applyBorder="1" applyAlignment="1">
      <alignment horizontal="center" vertical="center"/>
    </xf>
    <xf numFmtId="0" fontId="0" fillId="9" borderId="7" xfId="0" applyFill="1" applyBorder="1" applyAlignment="1">
      <alignment horizontal="center" vertical="center"/>
    </xf>
    <xf numFmtId="0" fontId="1" fillId="0" borderId="7" xfId="0" applyFont="1" applyFill="1" applyBorder="1" applyAlignment="1">
      <alignment horizontal="center" vertical="center"/>
    </xf>
    <xf numFmtId="0" fontId="1" fillId="9" borderId="7" xfId="0" applyFont="1" applyFill="1" applyBorder="1" applyAlignment="1">
      <alignment horizontal="center" vertical="center"/>
    </xf>
    <xf numFmtId="0" fontId="0" fillId="0" borderId="7" xfId="0" applyFill="1" applyBorder="1" applyAlignment="1">
      <alignment horizontal="center" vertical="center"/>
    </xf>
    <xf numFmtId="0" fontId="1" fillId="0" borderId="7" xfId="1" applyFont="1" applyFill="1" applyBorder="1" applyAlignment="1">
      <alignment horizontal="center" vertical="center"/>
    </xf>
    <xf numFmtId="0" fontId="1" fillId="7" borderId="7" xfId="1" applyFont="1" applyFill="1" applyBorder="1" applyAlignment="1">
      <alignment horizontal="center" vertical="center"/>
    </xf>
    <xf numFmtId="0" fontId="1" fillId="0" borderId="37" xfId="1" applyFont="1" applyBorder="1" applyAlignment="1">
      <alignment vertical="center"/>
    </xf>
    <xf numFmtId="0" fontId="0" fillId="0" borderId="38" xfId="0" applyBorder="1" applyAlignment="1">
      <alignment vertical="center"/>
    </xf>
    <xf numFmtId="0" fontId="4" fillId="2" borderId="13" xfId="1" applyFont="1" applyFill="1" applyBorder="1" applyAlignment="1">
      <alignment horizontal="center" vertical="center"/>
    </xf>
    <xf numFmtId="0" fontId="1" fillId="16" borderId="13" xfId="1" applyFont="1" applyFill="1" applyBorder="1" applyAlignment="1">
      <alignment vertical="center"/>
    </xf>
    <xf numFmtId="0" fontId="1" fillId="16" borderId="13" xfId="1" applyFont="1" applyFill="1" applyBorder="1" applyAlignment="1">
      <alignment vertical="center" wrapText="1"/>
    </xf>
    <xf numFmtId="0" fontId="1" fillId="0" borderId="0" xfId="0" applyFont="1" applyFill="1" applyBorder="1" applyAlignment="1">
      <alignment vertical="center"/>
    </xf>
    <xf numFmtId="0" fontId="0" fillId="0" borderId="0" xfId="0" applyFill="1" applyBorder="1" applyAlignment="1">
      <alignment vertical="center"/>
    </xf>
    <xf numFmtId="0" fontId="1" fillId="17" borderId="13" xfId="1" applyFont="1" applyFill="1" applyBorder="1" applyAlignment="1">
      <alignment horizontal="center" vertical="center"/>
    </xf>
    <xf numFmtId="0" fontId="1" fillId="17" borderId="9" xfId="1" applyFont="1" applyFill="1" applyBorder="1" applyAlignment="1">
      <alignment horizontal="center" vertical="center"/>
    </xf>
    <xf numFmtId="0" fontId="18" fillId="20" borderId="2" xfId="0" applyFont="1" applyFill="1" applyBorder="1" applyAlignment="1">
      <alignment horizontal="center" vertical="center" textRotation="180"/>
    </xf>
    <xf numFmtId="0" fontId="18" fillId="12" borderId="2" xfId="16" applyFont="1" applyFill="1" applyBorder="1" applyAlignment="1">
      <alignment horizontal="center" vertical="center" textRotation="180"/>
    </xf>
    <xf numFmtId="0" fontId="18" fillId="20" borderId="41" xfId="0" applyFont="1" applyFill="1" applyBorder="1" applyAlignment="1">
      <alignment horizontal="center" vertical="center" textRotation="180"/>
    </xf>
    <xf numFmtId="0" fontId="1" fillId="0" borderId="0" xfId="8" applyFont="1"/>
    <xf numFmtId="0" fontId="19" fillId="0" borderId="0" xfId="8" applyFont="1"/>
    <xf numFmtId="166" fontId="1" fillId="0" borderId="26" xfId="8" applyNumberFormat="1" applyFont="1" applyBorder="1" applyAlignment="1">
      <alignment horizontal="center"/>
    </xf>
    <xf numFmtId="0" fontId="20" fillId="0" borderId="0" xfId="10" applyFont="1"/>
    <xf numFmtId="0" fontId="1" fillId="0" borderId="0" xfId="8" applyFont="1" applyBorder="1"/>
    <xf numFmtId="166" fontId="1" fillId="0" borderId="0" xfId="8" applyNumberFormat="1" applyFont="1" applyBorder="1" applyAlignment="1">
      <alignment horizontal="center"/>
    </xf>
    <xf numFmtId="0" fontId="4" fillId="0" borderId="14" xfId="8" applyFont="1" applyBorder="1" applyAlignment="1">
      <alignment horizontal="center"/>
    </xf>
    <xf numFmtId="166" fontId="4" fillId="0" borderId="15" xfId="8" applyNumberFormat="1" applyFont="1" applyBorder="1" applyAlignment="1">
      <alignment horizontal="center"/>
    </xf>
    <xf numFmtId="0" fontId="4" fillId="0" borderId="16" xfId="8" applyFont="1" applyBorder="1" applyAlignment="1">
      <alignment horizontal="center"/>
    </xf>
    <xf numFmtId="0" fontId="1" fillId="0" borderId="7" xfId="8" applyFont="1" applyBorder="1"/>
    <xf numFmtId="166" fontId="1" fillId="0" borderId="9" xfId="8" applyNumberFormat="1" applyFont="1" applyBorder="1" applyAlignment="1">
      <alignment horizontal="center"/>
    </xf>
    <xf numFmtId="0" fontId="1" fillId="0" borderId="13" xfId="8" applyFont="1" applyBorder="1"/>
    <xf numFmtId="15" fontId="1" fillId="0" borderId="9" xfId="8" applyNumberFormat="1" applyFont="1" applyBorder="1" applyAlignment="1">
      <alignment horizontal="center"/>
    </xf>
    <xf numFmtId="0" fontId="1" fillId="0" borderId="0" xfId="8" applyFont="1" applyAlignment="1">
      <alignment horizontal="center"/>
    </xf>
    <xf numFmtId="0" fontId="1" fillId="0" borderId="95" xfId="8" applyFont="1" applyBorder="1"/>
    <xf numFmtId="166" fontId="1" fillId="0" borderId="10" xfId="8" applyNumberFormat="1" applyFont="1" applyBorder="1" applyAlignment="1">
      <alignment horizontal="center"/>
    </xf>
    <xf numFmtId="0" fontId="1" fillId="0" borderId="20" xfId="8" applyFont="1" applyBorder="1"/>
    <xf numFmtId="0" fontId="1" fillId="0" borderId="27" xfId="8" applyFont="1" applyBorder="1"/>
    <xf numFmtId="166" fontId="1" fillId="0" borderId="25" xfId="8" applyNumberFormat="1" applyFont="1" applyBorder="1" applyAlignment="1">
      <alignment horizontal="center"/>
    </xf>
    <xf numFmtId="0" fontId="1" fillId="0" borderId="26" xfId="8" applyFont="1" applyBorder="1"/>
    <xf numFmtId="0" fontId="13" fillId="0" borderId="7" xfId="9" applyBorder="1" applyAlignment="1" applyProtection="1"/>
    <xf numFmtId="0" fontId="13" fillId="0" borderId="7" xfId="9" quotePrefix="1" applyBorder="1" applyAlignment="1" applyProtection="1"/>
    <xf numFmtId="0" fontId="19" fillId="0" borderId="50" xfId="8" applyFont="1" applyBorder="1" applyAlignment="1">
      <alignment horizontal="center"/>
    </xf>
    <xf numFmtId="0" fontId="19" fillId="0" borderId="48" xfId="8" applyFont="1" applyBorder="1" applyAlignment="1">
      <alignment horizontal="center"/>
    </xf>
    <xf numFmtId="0" fontId="13" fillId="0" borderId="27" xfId="9" applyBorder="1" applyAlignment="1" applyProtection="1"/>
    <xf numFmtId="166" fontId="1" fillId="0" borderId="13" xfId="8" applyNumberFormat="1" applyFont="1" applyBorder="1" applyAlignment="1">
      <alignment horizontal="center"/>
    </xf>
    <xf numFmtId="0" fontId="21" fillId="0" borderId="0" xfId="0" applyFont="1"/>
    <xf numFmtId="0" fontId="4" fillId="23" borderId="52" xfId="0" applyFont="1" applyFill="1" applyBorder="1" applyAlignment="1">
      <alignment horizontal="center" vertical="center" shrinkToFit="1"/>
    </xf>
    <xf numFmtId="0" fontId="4" fillId="23" borderId="97" xfId="0" applyFont="1" applyFill="1" applyBorder="1" applyAlignment="1">
      <alignment horizontal="center" vertical="center"/>
    </xf>
    <xf numFmtId="0" fontId="1" fillId="15" borderId="6" xfId="0" applyFont="1" applyFill="1" applyBorder="1" applyAlignment="1">
      <alignment horizontal="center" vertical="center" wrapText="1" shrinkToFit="1"/>
    </xf>
    <xf numFmtId="0" fontId="1" fillId="15" borderId="25" xfId="0" applyFont="1" applyFill="1" applyBorder="1" applyAlignment="1">
      <alignment horizontal="center" vertical="center" wrapText="1" shrinkToFit="1"/>
    </xf>
    <xf numFmtId="0" fontId="17" fillId="15" borderId="25" xfId="0" applyFont="1" applyFill="1" applyBorder="1" applyAlignment="1">
      <alignment horizontal="center" vertical="center" wrapText="1" shrinkToFi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0" xfId="0" applyFont="1" applyBorder="1" applyAlignment="1">
      <alignment horizontal="center" vertical="center" wrapText="1"/>
    </xf>
    <xf numFmtId="0" fontId="1" fillId="15" borderId="57" xfId="0" applyFont="1" applyFill="1" applyBorder="1" applyAlignment="1">
      <alignment horizontal="center" vertical="center" textRotation="180" wrapText="1" shrinkToFit="1"/>
    </xf>
    <xf numFmtId="0" fontId="1" fillId="15" borderId="15" xfId="0" applyFont="1" applyFill="1" applyBorder="1" applyAlignment="1">
      <alignment horizontal="center" vertical="center" textRotation="180" wrapText="1" shrinkToFit="1"/>
    </xf>
    <xf numFmtId="0" fontId="17" fillId="15" borderId="15" xfId="0" applyFont="1" applyFill="1" applyBorder="1" applyAlignment="1">
      <alignment horizontal="center" vertical="center" textRotation="180" wrapText="1" shrinkToFit="1"/>
    </xf>
    <xf numFmtId="0" fontId="17" fillId="0" borderId="15" xfId="0" applyFont="1" applyBorder="1" applyAlignment="1">
      <alignment vertical="center" textRotation="180" wrapText="1"/>
    </xf>
    <xf numFmtId="0" fontId="17" fillId="0" borderId="16" xfId="0" applyFont="1" applyBorder="1" applyAlignment="1">
      <alignment vertical="center" textRotation="180" wrapText="1"/>
    </xf>
    <xf numFmtId="0" fontId="17" fillId="0" borderId="0" xfId="0" applyFont="1" applyBorder="1" applyAlignment="1">
      <alignment vertical="center" textRotation="180" wrapText="1"/>
    </xf>
    <xf numFmtId="0" fontId="22" fillId="10" borderId="27" xfId="0" applyNumberFormat="1" applyFont="1" applyFill="1" applyBorder="1" applyAlignment="1" applyProtection="1">
      <alignment horizontal="center" vertical="center" wrapText="1"/>
    </xf>
    <xf numFmtId="0" fontId="22" fillId="10" borderId="26" xfId="0" applyNumberFormat="1" applyFont="1" applyFill="1" applyBorder="1" applyAlignment="1" applyProtection="1">
      <alignment horizontal="center" vertical="center" wrapText="1"/>
    </xf>
    <xf numFmtId="0" fontId="1" fillId="10" borderId="42" xfId="0" applyFont="1" applyFill="1" applyBorder="1" applyAlignment="1">
      <alignment shrinkToFit="1"/>
    </xf>
    <xf numFmtId="0" fontId="1" fillId="10" borderId="8" xfId="0" applyFont="1" applyFill="1" applyBorder="1" applyAlignment="1">
      <alignment shrinkToFit="1"/>
    </xf>
    <xf numFmtId="0" fontId="1" fillId="10" borderId="8" xfId="0" applyFont="1" applyFill="1" applyBorder="1" applyAlignment="1">
      <alignment wrapText="1" shrinkToFit="1"/>
    </xf>
    <xf numFmtId="0" fontId="21" fillId="10" borderId="8" xfId="0" applyFont="1" applyFill="1" applyBorder="1" applyAlignment="1">
      <alignment shrinkToFit="1"/>
    </xf>
    <xf numFmtId="0" fontId="21" fillId="10" borderId="12" xfId="0" applyFont="1" applyFill="1" applyBorder="1" applyAlignment="1">
      <alignment shrinkToFit="1"/>
    </xf>
    <xf numFmtId="0" fontId="22" fillId="0" borderId="7" xfId="0" applyNumberFormat="1" applyFont="1" applyFill="1" applyBorder="1" applyAlignment="1" applyProtection="1">
      <alignment horizontal="center" vertical="center" wrapText="1"/>
    </xf>
    <xf numFmtId="0" fontId="22" fillId="0" borderId="13" xfId="0" applyNumberFormat="1" applyFont="1" applyFill="1" applyBorder="1" applyAlignment="1" applyProtection="1">
      <alignment horizontal="center" vertical="center" wrapText="1"/>
    </xf>
    <xf numFmtId="0" fontId="1" fillId="0" borderId="60" xfId="0" applyFont="1" applyBorder="1" applyAlignment="1">
      <alignment shrinkToFit="1"/>
    </xf>
    <xf numFmtId="0" fontId="1" fillId="0" borderId="9" xfId="0" applyFont="1" applyBorder="1" applyAlignment="1">
      <alignment shrinkToFit="1"/>
    </xf>
    <xf numFmtId="0" fontId="21" fillId="0" borderId="9" xfId="0" applyFont="1" applyBorder="1" applyAlignment="1">
      <alignment shrinkToFit="1"/>
    </xf>
    <xf numFmtId="0" fontId="21" fillId="0" borderId="13" xfId="0" applyFont="1" applyBorder="1" applyAlignment="1">
      <alignment shrinkToFit="1"/>
    </xf>
    <xf numFmtId="0" fontId="22" fillId="10" borderId="7" xfId="0" applyNumberFormat="1" applyFont="1" applyFill="1" applyBorder="1" applyAlignment="1" applyProtection="1">
      <alignment horizontal="center" vertical="center" wrapText="1"/>
    </xf>
    <xf numFmtId="0" fontId="22" fillId="10" borderId="13" xfId="0" applyNumberFormat="1" applyFont="1" applyFill="1" applyBorder="1" applyAlignment="1" applyProtection="1">
      <alignment horizontal="center" vertical="center" wrapText="1"/>
    </xf>
    <xf numFmtId="0" fontId="1" fillId="10" borderId="60" xfId="0" applyFont="1" applyFill="1" applyBorder="1" applyAlignment="1">
      <alignment shrinkToFit="1"/>
    </xf>
    <xf numFmtId="0" fontId="1" fillId="10" borderId="9" xfId="0" applyFont="1" applyFill="1" applyBorder="1" applyAlignment="1">
      <alignment shrinkToFit="1"/>
    </xf>
    <xf numFmtId="0" fontId="1" fillId="10" borderId="9" xfId="0" applyFont="1" applyFill="1" applyBorder="1" applyAlignment="1">
      <alignment wrapText="1" shrinkToFit="1"/>
    </xf>
    <xf numFmtId="0" fontId="21" fillId="10" borderId="9" xfId="0" applyFont="1" applyFill="1" applyBorder="1" applyAlignment="1">
      <alignment shrinkToFit="1"/>
    </xf>
    <xf numFmtId="0" fontId="21" fillId="10" borderId="13" xfId="0" applyFont="1" applyFill="1" applyBorder="1" applyAlignment="1">
      <alignment shrinkToFit="1"/>
    </xf>
    <xf numFmtId="0" fontId="1" fillId="0" borderId="9" xfId="0" applyFont="1" applyFill="1" applyBorder="1" applyAlignment="1">
      <alignment shrinkToFit="1"/>
    </xf>
    <xf numFmtId="0" fontId="1" fillId="0" borderId="60" xfId="0" applyFont="1" applyFill="1" applyBorder="1" applyAlignment="1">
      <alignment shrinkToFit="1"/>
    </xf>
    <xf numFmtId="0" fontId="1" fillId="0" borderId="9" xfId="0" applyFont="1" applyBorder="1" applyAlignment="1"/>
    <xf numFmtId="0" fontId="1" fillId="10" borderId="13" xfId="0" applyFont="1" applyFill="1" applyBorder="1" applyAlignment="1">
      <alignment shrinkToFit="1"/>
    </xf>
    <xf numFmtId="0" fontId="22" fillId="10" borderId="14" xfId="0" applyNumberFormat="1" applyFont="1" applyFill="1" applyBorder="1" applyAlignment="1" applyProtection="1">
      <alignment horizontal="center" vertical="center" wrapText="1"/>
    </xf>
    <xf numFmtId="0" fontId="22" fillId="10" borderId="16" xfId="0" applyNumberFormat="1" applyFont="1" applyFill="1" applyBorder="1" applyAlignment="1" applyProtection="1">
      <alignment horizontal="center" vertical="center" wrapText="1"/>
    </xf>
    <xf numFmtId="0" fontId="1" fillId="10" borderId="57" xfId="0" applyFont="1" applyFill="1" applyBorder="1" applyAlignment="1">
      <alignment shrinkToFit="1"/>
    </xf>
    <xf numFmtId="0" fontId="1" fillId="10" borderId="15" xfId="0" applyFont="1" applyFill="1" applyBorder="1" applyAlignment="1">
      <alignment shrinkToFit="1"/>
    </xf>
    <xf numFmtId="0" fontId="21" fillId="10" borderId="15" xfId="0" applyFont="1" applyFill="1" applyBorder="1" applyAlignment="1">
      <alignment shrinkToFit="1"/>
    </xf>
    <xf numFmtId="0" fontId="21" fillId="10" borderId="16" xfId="0" applyFont="1" applyFill="1" applyBorder="1" applyAlignment="1">
      <alignment shrinkToFit="1"/>
    </xf>
    <xf numFmtId="0" fontId="1" fillId="0" borderId="0" xfId="0" applyFont="1" applyFill="1" applyBorder="1" applyAlignment="1">
      <alignment shrinkToFit="1"/>
    </xf>
    <xf numFmtId="0" fontId="21" fillId="0" borderId="0" xfId="0" applyFont="1" applyFill="1" applyBorder="1" applyAlignment="1">
      <alignment shrinkToFit="1"/>
    </xf>
    <xf numFmtId="0" fontId="23" fillId="0" borderId="0" xfId="0" applyFont="1" applyFill="1" applyBorder="1" applyAlignment="1"/>
    <xf numFmtId="166" fontId="1" fillId="0" borderId="67" xfId="8" applyNumberFormat="1" applyFont="1" applyBorder="1" applyAlignment="1">
      <alignment horizontal="center"/>
    </xf>
    <xf numFmtId="0" fontId="24" fillId="0" borderId="0" xfId="0" applyFont="1" applyBorder="1"/>
    <xf numFmtId="0" fontId="25" fillId="0" borderId="5" xfId="4" applyFont="1" applyFill="1" applyBorder="1" applyAlignment="1">
      <alignment vertical="center" wrapText="1"/>
    </xf>
    <xf numFmtId="0" fontId="25" fillId="0" borderId="36" xfId="4" applyFont="1" applyFill="1" applyBorder="1" applyAlignment="1">
      <alignment vertical="center" wrapText="1"/>
    </xf>
    <xf numFmtId="0" fontId="25" fillId="0" borderId="0" xfId="0" applyFont="1" applyFill="1" applyBorder="1" applyAlignment="1">
      <alignment horizontal="center" vertical="center" wrapText="1"/>
    </xf>
    <xf numFmtId="0" fontId="24" fillId="0" borderId="0" xfId="0" applyFont="1" applyFill="1"/>
    <xf numFmtId="0" fontId="24" fillId="0" borderId="0" xfId="0" applyFont="1"/>
    <xf numFmtId="0" fontId="24" fillId="0" borderId="0" xfId="0" applyFont="1" applyAlignment="1">
      <alignment textRotation="180"/>
    </xf>
    <xf numFmtId="0" fontId="24" fillId="0" borderId="0" xfId="0" applyFont="1" applyBorder="1" applyAlignment="1">
      <alignment textRotation="180"/>
    </xf>
    <xf numFmtId="0" fontId="26" fillId="0" borderId="40" xfId="4" applyFont="1" applyFill="1" applyBorder="1" applyAlignment="1">
      <alignment vertical="center" wrapText="1"/>
    </xf>
    <xf numFmtId="0" fontId="25" fillId="11" borderId="1" xfId="4" applyFont="1" applyFill="1" applyBorder="1" applyAlignment="1">
      <alignment horizontal="center" vertical="center" wrapText="1"/>
    </xf>
    <xf numFmtId="0" fontId="18" fillId="19" borderId="30" xfId="0" applyFont="1" applyFill="1" applyBorder="1" applyAlignment="1">
      <alignment horizontal="center" vertical="center" wrapText="1"/>
    </xf>
    <xf numFmtId="0" fontId="25" fillId="0" borderId="0" xfId="0" applyFont="1" applyFill="1" applyBorder="1" applyAlignment="1">
      <alignment horizontal="center" vertical="center" textRotation="180" wrapText="1"/>
    </xf>
    <xf numFmtId="0" fontId="24" fillId="0" borderId="0" xfId="0" applyFont="1" applyFill="1" applyAlignment="1">
      <alignment textRotation="180"/>
    </xf>
    <xf numFmtId="0" fontId="26" fillId="0" borderId="5" xfId="4" applyFont="1" applyFill="1" applyBorder="1" applyAlignment="1">
      <alignment horizontal="center" vertical="center" wrapText="1"/>
    </xf>
    <xf numFmtId="0" fontId="18" fillId="0" borderId="48" xfId="0" applyFont="1" applyFill="1" applyBorder="1" applyAlignment="1">
      <alignment horizontal="center" vertical="center" textRotation="180"/>
    </xf>
    <xf numFmtId="0" fontId="18" fillId="0" borderId="49" xfId="0" applyFont="1" applyFill="1" applyBorder="1" applyAlignment="1">
      <alignment horizontal="center" vertical="center" textRotation="180"/>
    </xf>
    <xf numFmtId="0" fontId="18" fillId="0" borderId="49" xfId="4" applyFont="1" applyFill="1" applyBorder="1" applyAlignment="1">
      <alignment horizontal="center" vertical="center" textRotation="180"/>
    </xf>
    <xf numFmtId="0" fontId="18" fillId="0" borderId="50" xfId="4" applyFont="1" applyFill="1" applyBorder="1" applyAlignment="1">
      <alignment horizontal="center" vertical="center" textRotation="180"/>
    </xf>
    <xf numFmtId="0" fontId="18" fillId="0" borderId="48" xfId="4" applyFont="1" applyFill="1" applyBorder="1" applyAlignment="1">
      <alignment horizontal="center" vertical="center" textRotation="180"/>
    </xf>
    <xf numFmtId="0" fontId="18" fillId="0" borderId="51" xfId="4" applyFont="1" applyFill="1" applyBorder="1" applyAlignment="1">
      <alignment horizontal="center" vertical="center" textRotation="180"/>
    </xf>
    <xf numFmtId="0" fontId="24" fillId="0" borderId="0" xfId="0" applyFont="1" applyFill="1" applyBorder="1"/>
    <xf numFmtId="0" fontId="18" fillId="0" borderId="17"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7" fillId="0" borderId="17"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25" xfId="4" applyFont="1" applyFill="1" applyBorder="1" applyAlignment="1">
      <alignment horizontal="center" vertical="center"/>
    </xf>
    <xf numFmtId="0" fontId="17" fillId="0" borderId="25" xfId="0" applyFont="1" applyFill="1" applyBorder="1" applyAlignment="1">
      <alignment horizontal="center" vertical="center"/>
    </xf>
    <xf numFmtId="0" fontId="18" fillId="0" borderId="19"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7" fillId="0" borderId="19" xfId="4" applyFont="1" applyFill="1" applyBorder="1" applyAlignment="1">
      <alignment horizontal="center" vertical="center"/>
    </xf>
    <xf numFmtId="0" fontId="17" fillId="0" borderId="60" xfId="4" applyFont="1" applyFill="1" applyBorder="1" applyAlignment="1">
      <alignment horizontal="center" vertical="center"/>
    </xf>
    <xf numFmtId="0" fontId="17" fillId="0" borderId="9" xfId="4" applyFont="1" applyFill="1" applyBorder="1" applyAlignment="1">
      <alignment horizontal="center" vertical="center"/>
    </xf>
    <xf numFmtId="0" fontId="17" fillId="0" borderId="9" xfId="0" applyFont="1" applyFill="1" applyBorder="1" applyAlignment="1">
      <alignment horizontal="center" vertical="center"/>
    </xf>
    <xf numFmtId="0" fontId="17" fillId="0" borderId="13" xfId="4" applyFont="1" applyFill="1" applyBorder="1" applyAlignment="1">
      <alignment horizontal="center" vertical="center"/>
    </xf>
    <xf numFmtId="0" fontId="25" fillId="0" borderId="0" xfId="0" applyFont="1" applyFill="1"/>
    <xf numFmtId="0" fontId="18" fillId="0" borderId="21" xfId="0" applyFont="1" applyFill="1" applyBorder="1" applyAlignment="1">
      <alignment horizontal="left" vertical="center" wrapText="1"/>
    </xf>
    <xf numFmtId="0" fontId="18" fillId="0" borderId="55" xfId="0" applyFont="1" applyFill="1" applyBorder="1" applyAlignment="1">
      <alignment horizontal="left" vertical="center" wrapText="1"/>
    </xf>
    <xf numFmtId="0" fontId="17" fillId="0" borderId="21" xfId="4" applyFont="1" applyFill="1" applyBorder="1" applyAlignment="1">
      <alignment horizontal="center" vertical="center"/>
    </xf>
    <xf numFmtId="0" fontId="17" fillId="0" borderId="57" xfId="4" applyFont="1" applyFill="1" applyBorder="1" applyAlignment="1">
      <alignment horizontal="center" vertical="center"/>
    </xf>
    <xf numFmtId="0" fontId="17" fillId="0" borderId="15" xfId="4"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4" applyFont="1" applyFill="1" applyBorder="1" applyAlignment="1">
      <alignment horizontal="center" vertical="center"/>
    </xf>
    <xf numFmtId="0" fontId="17" fillId="0" borderId="0" xfId="0" applyFont="1" applyFill="1" applyBorder="1"/>
    <xf numFmtId="0" fontId="17" fillId="0" borderId="0" xfId="0" applyFont="1" applyFill="1"/>
    <xf numFmtId="0" fontId="17" fillId="0" borderId="27"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7" fillId="0" borderId="25" xfId="4" applyNumberFormat="1" applyFont="1" applyFill="1" applyBorder="1" applyAlignment="1">
      <alignment horizontal="center" vertical="center" wrapText="1"/>
    </xf>
    <xf numFmtId="0" fontId="17" fillId="0" borderId="26" xfId="4" applyNumberFormat="1" applyFont="1" applyFill="1" applyBorder="1" applyAlignment="1">
      <alignment horizontal="center" vertical="center" wrapText="1"/>
    </xf>
    <xf numFmtId="0" fontId="24" fillId="0" borderId="0" xfId="0" applyNumberFormat="1" applyFont="1" applyFill="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4" fillId="0" borderId="0" xfId="0" applyFont="1" applyFill="1" applyBorder="1" applyAlignment="1">
      <alignment horizontal="center"/>
    </xf>
    <xf numFmtId="0" fontId="17" fillId="0" borderId="11" xfId="0" applyNumberFormat="1" applyFont="1" applyFill="1" applyBorder="1" applyAlignment="1">
      <alignment horizontal="center" vertical="center"/>
    </xf>
    <xf numFmtId="0" fontId="17" fillId="0" borderId="8" xfId="0" applyNumberFormat="1" applyFont="1" applyFill="1" applyBorder="1" applyAlignment="1">
      <alignment horizontal="center" vertical="center"/>
    </xf>
    <xf numFmtId="0" fontId="17" fillId="0" borderId="12"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7" fillId="0" borderId="15" xfId="0" applyNumberFormat="1" applyFont="1" applyFill="1" applyBorder="1" applyAlignment="1">
      <alignment horizontal="center" vertical="center"/>
    </xf>
    <xf numFmtId="0" fontId="17" fillId="0" borderId="16" xfId="0" applyNumberFormat="1" applyFont="1" applyFill="1" applyBorder="1" applyAlignment="1">
      <alignment horizontal="center" vertical="center"/>
    </xf>
    <xf numFmtId="164" fontId="17" fillId="0" borderId="66" xfId="0" applyNumberFormat="1" applyFont="1" applyFill="1" applyBorder="1" applyAlignment="1">
      <alignment horizontal="center" vertical="center"/>
    </xf>
    <xf numFmtId="164" fontId="17" fillId="0" borderId="63" xfId="0" applyNumberFormat="1" applyFont="1" applyFill="1" applyBorder="1" applyAlignment="1">
      <alignment horizontal="center" vertical="center"/>
    </xf>
    <xf numFmtId="164" fontId="17" fillId="0" borderId="53" xfId="0" applyNumberFormat="1" applyFont="1" applyFill="1" applyBorder="1" applyAlignment="1">
      <alignment horizontal="center" vertical="center"/>
    </xf>
    <xf numFmtId="164" fontId="17" fillId="0" borderId="67" xfId="0" applyNumberFormat="1" applyFont="1" applyFill="1" applyBorder="1" applyAlignment="1">
      <alignment horizontal="center" vertical="center"/>
    </xf>
    <xf numFmtId="164" fontId="24" fillId="0" borderId="0" xfId="0" applyNumberFormat="1" applyFont="1" applyFill="1" applyBorder="1" applyAlignment="1">
      <alignment horizontal="center" vertical="center"/>
    </xf>
    <xf numFmtId="0" fontId="17" fillId="0" borderId="8" xfId="0" applyNumberFormat="1" applyFont="1" applyBorder="1" applyAlignment="1">
      <alignment horizontal="center" vertical="center"/>
    </xf>
    <xf numFmtId="0" fontId="17" fillId="0" borderId="26" xfId="0" applyNumberFormat="1" applyFont="1" applyFill="1" applyBorder="1" applyAlignment="1">
      <alignment horizontal="center" vertical="center"/>
    </xf>
    <xf numFmtId="0" fontId="17" fillId="0" borderId="15" xfId="0" applyNumberFormat="1" applyFont="1" applyBorder="1" applyAlignment="1">
      <alignment horizontal="center" vertical="center"/>
    </xf>
    <xf numFmtId="164" fontId="17" fillId="0" borderId="63" xfId="0" applyNumberFormat="1" applyFont="1" applyBorder="1" applyAlignment="1">
      <alignment horizontal="center" vertical="center"/>
    </xf>
    <xf numFmtId="164" fontId="17" fillId="0" borderId="8" xfId="0" applyNumberFormat="1" applyFont="1" applyBorder="1" applyAlignment="1">
      <alignment horizontal="center" vertical="center"/>
    </xf>
    <xf numFmtId="164" fontId="17" fillId="0" borderId="15" xfId="0" applyNumberFormat="1" applyFont="1" applyBorder="1" applyAlignment="1">
      <alignment horizontal="center" vertical="center"/>
    </xf>
    <xf numFmtId="0" fontId="17" fillId="0" borderId="10" xfId="0" applyNumberFormat="1" applyFont="1" applyFill="1" applyBorder="1" applyAlignment="1">
      <alignment horizontal="center" vertical="center"/>
    </xf>
    <xf numFmtId="0" fontId="17" fillId="0" borderId="20" xfId="0" applyNumberFormat="1" applyFont="1" applyFill="1" applyBorder="1" applyAlignment="1">
      <alignment horizontal="center" vertical="center"/>
    </xf>
    <xf numFmtId="164" fontId="17" fillId="0" borderId="52" xfId="0" applyNumberFormat="1" applyFont="1" applyFill="1" applyBorder="1" applyAlignment="1">
      <alignment horizontal="center" vertical="center"/>
    </xf>
    <xf numFmtId="164" fontId="17" fillId="0" borderId="53" xfId="0" applyNumberFormat="1" applyFont="1" applyBorder="1" applyAlignment="1">
      <alignment horizontal="center" vertical="center"/>
    </xf>
    <xf numFmtId="164" fontId="17" fillId="0" borderId="49" xfId="0" applyNumberFormat="1" applyFont="1" applyFill="1" applyBorder="1" applyAlignment="1">
      <alignment horizontal="center" vertical="center"/>
    </xf>
    <xf numFmtId="164" fontId="17" fillId="0" borderId="29" xfId="0" applyNumberFormat="1" applyFont="1" applyFill="1" applyBorder="1" applyAlignment="1">
      <alignment horizontal="center" vertical="center"/>
    </xf>
    <xf numFmtId="164" fontId="17" fillId="0" borderId="48" xfId="0" applyNumberFormat="1" applyFont="1" applyBorder="1" applyAlignment="1">
      <alignment horizontal="center" vertical="center"/>
    </xf>
    <xf numFmtId="164" fontId="17" fillId="0" borderId="49" xfId="0" applyNumberFormat="1" applyFont="1" applyBorder="1" applyAlignment="1">
      <alignment horizontal="center" vertical="center"/>
    </xf>
    <xf numFmtId="164" fontId="17" fillId="0" borderId="50" xfId="0" applyNumberFormat="1" applyFont="1" applyBorder="1" applyAlignment="1">
      <alignment horizontal="center" vertical="center"/>
    </xf>
    <xf numFmtId="164" fontId="17" fillId="0" borderId="31" xfId="0" applyNumberFormat="1" applyFont="1" applyFill="1" applyBorder="1" applyAlignment="1">
      <alignment horizontal="center" vertical="center"/>
    </xf>
    <xf numFmtId="164" fontId="17" fillId="0" borderId="28" xfId="0" applyNumberFormat="1" applyFont="1" applyBorder="1" applyAlignment="1">
      <alignment horizontal="center" vertical="center"/>
    </xf>
    <xf numFmtId="164" fontId="17" fillId="0" borderId="62" xfId="0" applyNumberFormat="1" applyFont="1" applyBorder="1" applyAlignment="1">
      <alignment horizontal="center" vertical="center"/>
    </xf>
    <xf numFmtId="164" fontId="17" fillId="0" borderId="29" xfId="0" applyNumberFormat="1" applyFont="1" applyBorder="1" applyAlignment="1">
      <alignment horizontal="center" vertical="center"/>
    </xf>
    <xf numFmtId="164" fontId="17" fillId="0" borderId="23" xfId="0" applyNumberFormat="1" applyFont="1" applyFill="1" applyBorder="1" applyAlignment="1">
      <alignment horizontal="center" vertical="center"/>
    </xf>
    <xf numFmtId="164" fontId="17" fillId="0" borderId="66" xfId="0" applyNumberFormat="1" applyFont="1" applyBorder="1" applyAlignment="1">
      <alignment horizontal="center" vertical="center"/>
    </xf>
    <xf numFmtId="164" fontId="17" fillId="0" borderId="67" xfId="0" applyNumberFormat="1" applyFont="1" applyBorder="1" applyAlignment="1">
      <alignment horizontal="center" vertical="center"/>
    </xf>
    <xf numFmtId="164" fontId="17" fillId="0" borderId="38" xfId="0" applyNumberFormat="1" applyFont="1" applyFill="1" applyBorder="1" applyAlignment="1">
      <alignment horizontal="center" vertical="center"/>
    </xf>
    <xf numFmtId="0" fontId="24" fillId="0" borderId="0" xfId="0" applyFont="1" applyFill="1" applyAlignment="1">
      <alignment horizontal="center"/>
    </xf>
    <xf numFmtId="0" fontId="24" fillId="0" borderId="0" xfId="16" applyFont="1" applyFill="1"/>
    <xf numFmtId="0" fontId="18" fillId="0" borderId="0" xfId="16" applyFont="1" applyFill="1" applyAlignment="1">
      <alignment horizontal="right"/>
    </xf>
    <xf numFmtId="164" fontId="18" fillId="0" borderId="2" xfId="16" applyNumberFormat="1" applyFont="1" applyFill="1" applyBorder="1" applyAlignment="1">
      <alignment horizontal="center"/>
    </xf>
    <xf numFmtId="0" fontId="17" fillId="0" borderId="0" xfId="16" applyFont="1" applyFill="1" applyAlignment="1">
      <alignment horizontal="right"/>
    </xf>
    <xf numFmtId="165" fontId="17" fillId="0" borderId="2" xfId="7" applyNumberFormat="1" applyFont="1" applyFill="1" applyBorder="1" applyAlignment="1">
      <alignment horizontal="center"/>
    </xf>
    <xf numFmtId="0" fontId="24" fillId="0" borderId="0" xfId="0" applyFont="1" applyAlignment="1">
      <alignment horizontal="center"/>
    </xf>
    <xf numFmtId="0" fontId="18" fillId="0" borderId="4" xfId="4" applyFont="1" applyFill="1" applyBorder="1" applyAlignment="1">
      <alignment horizontal="center" vertical="center" textRotation="180"/>
    </xf>
    <xf numFmtId="0" fontId="17" fillId="0" borderId="1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1" xfId="0" applyFont="1" applyFill="1" applyBorder="1" applyAlignment="1">
      <alignment horizontal="center" vertical="center"/>
    </xf>
    <xf numFmtId="0" fontId="17" fillId="24" borderId="17" xfId="0" applyFont="1" applyFill="1" applyBorder="1" applyAlignment="1">
      <alignment horizontal="center" vertical="center"/>
    </xf>
    <xf numFmtId="0" fontId="17" fillId="24" borderId="19" xfId="0" applyFont="1" applyFill="1" applyBorder="1" applyAlignment="1">
      <alignment horizontal="center" vertical="center"/>
    </xf>
    <xf numFmtId="0" fontId="17" fillId="24" borderId="21" xfId="0" applyFont="1" applyFill="1" applyBorder="1" applyAlignment="1">
      <alignment horizontal="center" vertical="center"/>
    </xf>
    <xf numFmtId="0" fontId="24" fillId="0" borderId="0" xfId="16" applyFont="1"/>
    <xf numFmtId="0" fontId="24" fillId="0" borderId="0" xfId="16" applyFont="1" applyAlignment="1">
      <alignment textRotation="180"/>
    </xf>
    <xf numFmtId="0" fontId="24" fillId="0" borderId="0" xfId="16" applyFont="1" applyBorder="1" applyAlignment="1">
      <alignment textRotation="180"/>
    </xf>
    <xf numFmtId="0" fontId="26" fillId="0" borderId="38" xfId="4" applyFont="1" applyFill="1" applyBorder="1" applyAlignment="1">
      <alignment vertical="center" wrapText="1"/>
    </xf>
    <xf numFmtId="0" fontId="18" fillId="18" borderId="30" xfId="16" applyFont="1" applyFill="1" applyBorder="1" applyAlignment="1">
      <alignment horizontal="center" vertical="center" wrapText="1"/>
    </xf>
    <xf numFmtId="0" fontId="26" fillId="0" borderId="3" xfId="4" applyFont="1" applyFill="1" applyBorder="1" applyAlignment="1">
      <alignment horizontal="center" vertical="center" wrapText="1"/>
    </xf>
    <xf numFmtId="0" fontId="18" fillId="0" borderId="48" xfId="16" applyFont="1" applyFill="1" applyBorder="1" applyAlignment="1">
      <alignment horizontal="center" vertical="center" textRotation="180"/>
    </xf>
    <xf numFmtId="0" fontId="18" fillId="0" borderId="49" xfId="16" applyFont="1" applyFill="1" applyBorder="1" applyAlignment="1">
      <alignment horizontal="center" vertical="center" textRotation="180"/>
    </xf>
    <xf numFmtId="0" fontId="18" fillId="0" borderId="17" xfId="16" applyFont="1" applyFill="1" applyBorder="1" applyAlignment="1">
      <alignment horizontal="left" vertical="center" wrapText="1"/>
    </xf>
    <xf numFmtId="0" fontId="18" fillId="0" borderId="44" xfId="16" applyFont="1" applyFill="1" applyBorder="1" applyAlignment="1">
      <alignment horizontal="left" vertical="center" wrapText="1"/>
    </xf>
    <xf numFmtId="0" fontId="17" fillId="0" borderId="25" xfId="16" applyFont="1" applyFill="1" applyBorder="1" applyAlignment="1">
      <alignment horizontal="center" vertical="center"/>
    </xf>
    <xf numFmtId="0" fontId="18" fillId="0" borderId="19" xfId="16" applyFont="1" applyFill="1" applyBorder="1" applyAlignment="1">
      <alignment horizontal="left" vertical="center" wrapText="1"/>
    </xf>
    <xf numFmtId="0" fontId="18" fillId="0" borderId="59" xfId="16" applyFont="1" applyFill="1" applyBorder="1" applyAlignment="1">
      <alignment horizontal="left" vertical="center" wrapText="1"/>
    </xf>
    <xf numFmtId="0" fontId="17" fillId="0" borderId="9" xfId="16" applyFont="1" applyFill="1" applyBorder="1" applyAlignment="1">
      <alignment horizontal="center" vertical="center"/>
    </xf>
    <xf numFmtId="0" fontId="17" fillId="0" borderId="18" xfId="4" applyFont="1" applyFill="1" applyBorder="1" applyAlignment="1">
      <alignment horizontal="center" vertical="center"/>
    </xf>
    <xf numFmtId="0" fontId="18" fillId="0" borderId="21" xfId="16" applyFont="1" applyFill="1" applyBorder="1" applyAlignment="1">
      <alignment horizontal="left" vertical="center" wrapText="1"/>
    </xf>
    <xf numFmtId="0" fontId="18" fillId="0" borderId="55" xfId="16" applyFont="1" applyFill="1" applyBorder="1" applyAlignment="1">
      <alignment horizontal="left" vertical="center" wrapText="1"/>
    </xf>
    <xf numFmtId="0" fontId="17" fillId="0" borderId="15" xfId="16" applyFont="1" applyFill="1" applyBorder="1" applyAlignment="1">
      <alignment horizontal="center" vertical="center"/>
    </xf>
    <xf numFmtId="0" fontId="24" fillId="0" borderId="0" xfId="16" applyFont="1" applyBorder="1"/>
    <xf numFmtId="0" fontId="17" fillId="0" borderId="0" xfId="16" applyFont="1" applyBorder="1"/>
    <xf numFmtId="0" fontId="17" fillId="0" borderId="0" xfId="16" applyFont="1"/>
    <xf numFmtId="0" fontId="17" fillId="0" borderId="48" xfId="0" applyNumberFormat="1" applyFont="1" applyFill="1" applyBorder="1" applyAlignment="1">
      <alignment horizontal="center" vertical="center"/>
    </xf>
    <xf numFmtId="0" fontId="17" fillId="0" borderId="49" xfId="0" applyNumberFormat="1" applyFont="1" applyFill="1" applyBorder="1" applyAlignment="1">
      <alignment horizontal="center" vertical="center"/>
    </xf>
    <xf numFmtId="0" fontId="17" fillId="0" borderId="49" xfId="4" applyNumberFormat="1" applyFont="1" applyFill="1" applyBorder="1" applyAlignment="1">
      <alignment horizontal="center" vertical="center" wrapText="1"/>
    </xf>
    <xf numFmtId="0" fontId="24" fillId="0" borderId="0" xfId="16" applyNumberFormat="1" applyFont="1" applyFill="1" applyBorder="1" applyAlignment="1">
      <alignment horizontal="center" vertical="center"/>
    </xf>
    <xf numFmtId="0" fontId="24" fillId="0" borderId="0" xfId="16" applyFont="1" applyFill="1" applyBorder="1" applyAlignment="1">
      <alignment horizontal="center"/>
    </xf>
    <xf numFmtId="0" fontId="17" fillId="0" borderId="95" xfId="0" applyNumberFormat="1" applyFont="1" applyFill="1" applyBorder="1" applyAlignment="1">
      <alignment horizontal="center" vertical="center"/>
    </xf>
    <xf numFmtId="164" fontId="17" fillId="0" borderId="28" xfId="0" applyNumberFormat="1" applyFont="1" applyFill="1" applyBorder="1" applyAlignment="1">
      <alignment horizontal="center" vertical="center"/>
    </xf>
    <xf numFmtId="164" fontId="17" fillId="0" borderId="62" xfId="0" applyNumberFormat="1" applyFont="1" applyFill="1" applyBorder="1" applyAlignment="1">
      <alignment horizontal="center" vertical="center"/>
    </xf>
    <xf numFmtId="164" fontId="24" fillId="0" borderId="0" xfId="16" applyNumberFormat="1" applyFont="1" applyFill="1" applyBorder="1" applyAlignment="1">
      <alignment horizontal="center" vertical="center"/>
    </xf>
    <xf numFmtId="0" fontId="17" fillId="0" borderId="10"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48" xfId="16" applyNumberFormat="1" applyFont="1" applyBorder="1" applyAlignment="1">
      <alignment horizontal="center" vertical="center"/>
    </xf>
    <xf numFmtId="164" fontId="17" fillId="0" borderId="49" xfId="16" applyNumberFormat="1" applyFont="1" applyBorder="1" applyAlignment="1">
      <alignment horizontal="center" vertical="center"/>
    </xf>
    <xf numFmtId="164" fontId="17" fillId="0" borderId="50" xfId="16" applyNumberFormat="1" applyFont="1" applyBorder="1" applyAlignment="1">
      <alignment horizontal="center" vertical="center"/>
    </xf>
    <xf numFmtId="164" fontId="17" fillId="0" borderId="31" xfId="16" applyNumberFormat="1" applyFont="1" applyFill="1" applyBorder="1" applyAlignment="1">
      <alignment horizontal="center" vertical="center"/>
    </xf>
    <xf numFmtId="164" fontId="17" fillId="0" borderId="28" xfId="16" applyNumberFormat="1" applyFont="1" applyBorder="1" applyAlignment="1">
      <alignment horizontal="center" vertical="center"/>
    </xf>
    <xf numFmtId="164" fontId="17" fillId="0" borderId="62" xfId="16" applyNumberFormat="1" applyFont="1" applyBorder="1" applyAlignment="1">
      <alignment horizontal="center" vertical="center"/>
    </xf>
    <xf numFmtId="164" fontId="17" fillId="0" borderId="29" xfId="16" applyNumberFormat="1" applyFont="1" applyBorder="1" applyAlignment="1">
      <alignment horizontal="center" vertical="center"/>
    </xf>
    <xf numFmtId="164" fontId="17" fillId="0" borderId="23" xfId="16" applyNumberFormat="1" applyFont="1" applyFill="1" applyBorder="1" applyAlignment="1">
      <alignment horizontal="center" vertical="center"/>
    </xf>
    <xf numFmtId="164" fontId="17" fillId="0" borderId="66" xfId="16" applyNumberFormat="1" applyFont="1" applyBorder="1" applyAlignment="1">
      <alignment horizontal="center" vertical="center"/>
    </xf>
    <xf numFmtId="164" fontId="17" fillId="0" borderId="63" xfId="16" applyNumberFormat="1" applyFont="1" applyBorder="1" applyAlignment="1">
      <alignment horizontal="center" vertical="center"/>
    </xf>
    <xf numFmtId="164" fontId="17" fillId="0" borderId="67" xfId="16" applyNumberFormat="1" applyFont="1" applyBorder="1" applyAlignment="1">
      <alignment horizontal="center" vertical="center"/>
    </xf>
    <xf numFmtId="164" fontId="17" fillId="0" borderId="38" xfId="16" applyNumberFormat="1" applyFont="1" applyFill="1" applyBorder="1" applyAlignment="1">
      <alignment horizontal="center" vertical="center"/>
    </xf>
    <xf numFmtId="0" fontId="27" fillId="0" borderId="0" xfId="16" applyFont="1" applyAlignment="1">
      <alignment horizontal="left" readingOrder="1"/>
    </xf>
    <xf numFmtId="0" fontId="24" fillId="0" borderId="0" xfId="16" applyFont="1" applyFill="1" applyAlignment="1">
      <alignment horizontal="right"/>
    </xf>
    <xf numFmtId="0" fontId="25" fillId="0" borderId="0" xfId="16" applyFont="1" applyAlignment="1">
      <alignment readingOrder="1"/>
    </xf>
    <xf numFmtId="0" fontId="24" fillId="0" borderId="0" xfId="16" applyFont="1" applyFill="1" applyAlignment="1">
      <alignment horizontal="center"/>
    </xf>
    <xf numFmtId="0" fontId="24" fillId="0" borderId="0" xfId="16" applyFont="1" applyAlignment="1">
      <alignment readingOrder="1"/>
    </xf>
    <xf numFmtId="0" fontId="24" fillId="0" borderId="0" xfId="16" applyFont="1" applyAlignment="1">
      <alignment horizontal="left" readingOrder="1"/>
    </xf>
    <xf numFmtId="0" fontId="24" fillId="0" borderId="0" xfId="16" applyFont="1" applyAlignment="1">
      <alignment horizontal="left" vertical="center" readingOrder="1"/>
    </xf>
    <xf numFmtId="0" fontId="24" fillId="0" borderId="0" xfId="16" applyFont="1" applyAlignment="1">
      <alignment horizontal="center"/>
    </xf>
    <xf numFmtId="0" fontId="17" fillId="0" borderId="7" xfId="4" applyFont="1" applyFill="1" applyBorder="1" applyAlignment="1">
      <alignment horizontal="center" vertical="center"/>
    </xf>
    <xf numFmtId="0" fontId="17" fillId="0" borderId="14" xfId="4" applyFont="1" applyFill="1" applyBorder="1" applyAlignment="1">
      <alignment horizontal="center" vertical="center"/>
    </xf>
    <xf numFmtId="0" fontId="17" fillId="12" borderId="17" xfId="16" applyFont="1" applyFill="1" applyBorder="1" applyAlignment="1">
      <alignment horizontal="center" vertical="center"/>
    </xf>
    <xf numFmtId="0" fontId="17" fillId="12" borderId="19" xfId="16" applyFont="1" applyFill="1" applyBorder="1" applyAlignment="1">
      <alignment horizontal="center" vertical="center"/>
    </xf>
    <xf numFmtId="0" fontId="17" fillId="12" borderId="21" xfId="16" applyFont="1" applyFill="1" applyBorder="1" applyAlignment="1">
      <alignment horizontal="center" vertical="center"/>
    </xf>
    <xf numFmtId="0" fontId="25" fillId="0" borderId="0" xfId="4" applyFont="1" applyFill="1" applyBorder="1" applyAlignment="1">
      <alignment vertical="center" wrapText="1"/>
    </xf>
    <xf numFmtId="0" fontId="25" fillId="0" borderId="38" xfId="4" applyFont="1" applyFill="1" applyBorder="1" applyAlignment="1">
      <alignment vertical="center" wrapText="1"/>
    </xf>
    <xf numFmtId="0" fontId="25" fillId="0" borderId="0" xfId="0" applyFont="1" applyFill="1" applyBorder="1" applyAlignment="1">
      <alignment vertical="center" wrapText="1"/>
    </xf>
    <xf numFmtId="0" fontId="25" fillId="11" borderId="35" xfId="4" applyFont="1" applyFill="1" applyBorder="1" applyAlignment="1">
      <alignment horizontal="center" vertical="center" wrapText="1"/>
    </xf>
    <xf numFmtId="0" fontId="18" fillId="18" borderId="30" xfId="0" applyFont="1" applyFill="1" applyBorder="1" applyAlignment="1">
      <alignment horizontal="center" vertical="center" wrapText="1"/>
    </xf>
    <xf numFmtId="0" fontId="24" fillId="0" borderId="39" xfId="0" applyFont="1" applyBorder="1"/>
    <xf numFmtId="0" fontId="26" fillId="0" borderId="39" xfId="4" applyFont="1" applyFill="1" applyBorder="1" applyAlignment="1">
      <alignment vertical="center" wrapText="1"/>
    </xf>
    <xf numFmtId="0" fontId="26" fillId="0" borderId="1" xfId="4" applyFont="1" applyFill="1" applyBorder="1" applyAlignment="1">
      <alignment horizontal="center" vertical="center" wrapText="1"/>
    </xf>
    <xf numFmtId="0" fontId="18" fillId="0" borderId="4" xfId="0" applyFont="1" applyFill="1" applyBorder="1" applyAlignment="1">
      <alignment horizontal="center" vertical="center" textRotation="180"/>
    </xf>
    <xf numFmtId="0" fontId="18" fillId="0" borderId="51" xfId="0" applyFont="1" applyFill="1" applyBorder="1" applyAlignment="1">
      <alignment horizontal="center" vertical="center" textRotation="180"/>
    </xf>
    <xf numFmtId="0" fontId="18" fillId="0" borderId="50" xfId="0" applyFont="1" applyFill="1" applyBorder="1" applyAlignment="1">
      <alignment horizontal="center" vertical="center" textRotation="180"/>
    </xf>
    <xf numFmtId="0" fontId="18" fillId="0" borderId="50" xfId="0" applyFont="1" applyFill="1" applyBorder="1" applyAlignment="1">
      <alignment horizontal="center" vertical="center" textRotation="180" shrinkToFit="1"/>
    </xf>
    <xf numFmtId="0" fontId="18" fillId="0" borderId="66" xfId="0" applyFont="1" applyFill="1" applyBorder="1" applyAlignment="1">
      <alignment horizontal="center" vertical="center" textRotation="180"/>
    </xf>
    <xf numFmtId="0" fontId="18" fillId="10" borderId="63" xfId="0" applyFont="1" applyFill="1" applyBorder="1" applyAlignment="1">
      <alignment horizontal="center" vertical="center" textRotation="180"/>
    </xf>
    <xf numFmtId="0" fontId="18" fillId="0" borderId="63" xfId="0" applyFont="1" applyFill="1" applyBorder="1" applyAlignment="1">
      <alignment horizontal="center" vertical="center" textRotation="180"/>
    </xf>
    <xf numFmtId="0" fontId="18" fillId="0" borderId="40" xfId="0" applyFont="1" applyFill="1" applyBorder="1" applyAlignment="1">
      <alignment horizontal="center" vertical="center" textRotation="180"/>
    </xf>
    <xf numFmtId="0" fontId="17" fillId="0" borderId="6"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9" xfId="0" applyNumberFormat="1" applyFont="1" applyFill="1" applyBorder="1" applyAlignment="1">
      <alignment horizontal="center" vertical="center"/>
    </xf>
    <xf numFmtId="0" fontId="25" fillId="0" borderId="0" xfId="0" applyFont="1" applyAlignment="1">
      <alignment horizontal="left" readingOrder="1"/>
    </xf>
    <xf numFmtId="0" fontId="24" fillId="0" borderId="0" xfId="0" applyFont="1" applyFill="1" applyAlignment="1">
      <alignment horizontal="right"/>
    </xf>
    <xf numFmtId="0" fontId="18" fillId="0" borderId="0" xfId="0" applyFont="1" applyFill="1" applyAlignment="1">
      <alignment horizontal="right"/>
    </xf>
    <xf numFmtId="164" fontId="18" fillId="0" borderId="2" xfId="0" applyNumberFormat="1" applyFont="1" applyFill="1" applyBorder="1" applyAlignment="1">
      <alignment horizontal="center"/>
    </xf>
    <xf numFmtId="0" fontId="27" fillId="0" borderId="0" xfId="0" applyFont="1" applyAlignment="1"/>
    <xf numFmtId="0" fontId="17" fillId="0" borderId="0" xfId="0" applyFont="1" applyFill="1" applyAlignment="1">
      <alignment horizontal="right"/>
    </xf>
    <xf numFmtId="165" fontId="17" fillId="0" borderId="2" xfId="6" applyNumberFormat="1" applyFont="1" applyFill="1" applyBorder="1" applyAlignment="1">
      <alignment horizontal="center"/>
    </xf>
    <xf numFmtId="0" fontId="24" fillId="0" borderId="0" xfId="0" applyFont="1" applyAlignment="1"/>
    <xf numFmtId="0" fontId="27" fillId="0" borderId="0" xfId="0" applyFont="1" applyAlignment="1">
      <alignment readingOrder="1"/>
    </xf>
    <xf numFmtId="0" fontId="24" fillId="0" borderId="0" xfId="0" applyFont="1" applyAlignment="1">
      <alignment horizontal="left" readingOrder="1"/>
    </xf>
    <xf numFmtId="0" fontId="17" fillId="12" borderId="17" xfId="0" applyFont="1" applyFill="1" applyBorder="1" applyAlignment="1">
      <alignment horizontal="center" vertical="center"/>
    </xf>
    <xf numFmtId="0" fontId="17" fillId="12" borderId="19" xfId="0" applyFont="1" applyFill="1" applyBorder="1" applyAlignment="1">
      <alignment horizontal="center" vertical="center"/>
    </xf>
    <xf numFmtId="0" fontId="17" fillId="12" borderId="21" xfId="0" applyFont="1" applyFill="1" applyBorder="1" applyAlignment="1">
      <alignment horizontal="center" vertical="center"/>
    </xf>
    <xf numFmtId="0" fontId="25" fillId="19" borderId="0" xfId="0" applyFont="1" applyFill="1" applyBorder="1" applyAlignment="1">
      <alignment horizontal="center" vertical="center" wrapText="1"/>
    </xf>
    <xf numFmtId="0" fontId="26" fillId="0" borderId="2" xfId="4" applyFont="1" applyFill="1" applyBorder="1" applyAlignment="1">
      <alignment horizontal="center" vertical="center" wrapText="1"/>
    </xf>
    <xf numFmtId="0" fontId="18" fillId="0" borderId="50" xfId="0" applyFont="1" applyFill="1" applyBorder="1" applyAlignment="1">
      <alignment horizontal="center" vertical="center" textRotation="180" wrapText="1" shrinkToFit="1"/>
    </xf>
    <xf numFmtId="0" fontId="18" fillId="12" borderId="2" xfId="0" applyFont="1" applyFill="1" applyBorder="1" applyAlignment="1">
      <alignment horizontal="center" vertical="center" textRotation="180"/>
    </xf>
    <xf numFmtId="0" fontId="17" fillId="0" borderId="28" xfId="0" applyNumberFormat="1" applyFont="1" applyFill="1" applyBorder="1" applyAlignment="1">
      <alignment horizontal="center" vertical="center"/>
    </xf>
    <xf numFmtId="0" fontId="17" fillId="0" borderId="62" xfId="0" applyNumberFormat="1" applyFont="1" applyFill="1" applyBorder="1" applyAlignment="1">
      <alignment horizontal="center" vertical="center"/>
    </xf>
    <xf numFmtId="0" fontId="17" fillId="0" borderId="0" xfId="0" applyFont="1"/>
    <xf numFmtId="0" fontId="17" fillId="12" borderId="61" xfId="0" applyFont="1" applyFill="1" applyBorder="1" applyAlignment="1">
      <alignment horizontal="center" vertical="center"/>
    </xf>
    <xf numFmtId="0" fontId="25" fillId="19" borderId="1" xfId="16" applyFont="1" applyFill="1" applyBorder="1" applyAlignment="1">
      <alignment horizontal="center" vertical="center" wrapText="1"/>
    </xf>
    <xf numFmtId="0" fontId="25" fillId="0" borderId="0" xfId="16" applyFont="1" applyFill="1" applyBorder="1" applyAlignment="1">
      <alignment horizontal="center" vertical="center" textRotation="180" wrapText="1"/>
    </xf>
    <xf numFmtId="0" fontId="24" fillId="0" borderId="0" xfId="16" applyFont="1" applyFill="1" applyBorder="1"/>
    <xf numFmtId="0" fontId="18" fillId="0" borderId="44" xfId="16" applyFont="1" applyBorder="1" applyAlignment="1">
      <alignment horizontal="left" vertical="center" wrapText="1"/>
    </xf>
    <xf numFmtId="0" fontId="18" fillId="0" borderId="19" xfId="16" applyFont="1" applyBorder="1" applyAlignment="1">
      <alignment horizontal="left" vertical="center" wrapText="1"/>
    </xf>
    <xf numFmtId="0" fontId="18" fillId="0" borderId="59" xfId="16" applyFont="1" applyBorder="1" applyAlignment="1">
      <alignment horizontal="left" vertical="center" wrapText="1"/>
    </xf>
    <xf numFmtId="0" fontId="17" fillId="0" borderId="60" xfId="16" applyFont="1" applyFill="1" applyBorder="1" applyAlignment="1">
      <alignment horizontal="center" vertical="center"/>
    </xf>
    <xf numFmtId="0" fontId="17" fillId="0" borderId="13" xfId="16" applyFont="1" applyFill="1" applyBorder="1" applyAlignment="1">
      <alignment horizontal="center" vertical="center"/>
    </xf>
    <xf numFmtId="0" fontId="18" fillId="0" borderId="21" xfId="16" applyFont="1" applyBorder="1" applyAlignment="1">
      <alignment horizontal="left" vertical="center" wrapText="1"/>
    </xf>
    <xf numFmtId="0" fontId="18" fillId="0" borderId="55" xfId="16" applyFont="1" applyBorder="1" applyAlignment="1">
      <alignment horizontal="left" vertical="center" wrapText="1"/>
    </xf>
    <xf numFmtId="0" fontId="17" fillId="0" borderId="15" xfId="16" applyFont="1" applyBorder="1" applyAlignment="1">
      <alignment horizontal="center" vertical="center"/>
    </xf>
    <xf numFmtId="0" fontId="17" fillId="0" borderId="16" xfId="16" applyFont="1" applyBorder="1" applyAlignment="1">
      <alignment horizontal="center" vertical="center"/>
    </xf>
    <xf numFmtId="0" fontId="17" fillId="0" borderId="27" xfId="16" applyNumberFormat="1" applyFont="1" applyFill="1" applyBorder="1" applyAlignment="1">
      <alignment horizontal="center" vertical="center"/>
    </xf>
    <xf numFmtId="0" fontId="17" fillId="0" borderId="25" xfId="16" applyNumberFormat="1" applyFont="1" applyFill="1" applyBorder="1" applyAlignment="1">
      <alignment horizontal="center" vertical="center"/>
    </xf>
    <xf numFmtId="0" fontId="17" fillId="0" borderId="14" xfId="16" applyFont="1" applyFill="1" applyBorder="1" applyAlignment="1">
      <alignment horizontal="center"/>
    </xf>
    <xf numFmtId="0" fontId="17" fillId="0" borderId="15" xfId="16" applyFont="1" applyFill="1" applyBorder="1" applyAlignment="1">
      <alignment horizontal="center"/>
    </xf>
    <xf numFmtId="0" fontId="17" fillId="0" borderId="16" xfId="16" applyFont="1" applyFill="1" applyBorder="1" applyAlignment="1">
      <alignment horizontal="center"/>
    </xf>
    <xf numFmtId="0" fontId="17" fillId="0" borderId="11" xfId="16" applyNumberFormat="1" applyFont="1" applyFill="1" applyBorder="1" applyAlignment="1">
      <alignment horizontal="center" vertical="center"/>
    </xf>
    <xf numFmtId="0" fontId="17" fillId="0" borderId="8" xfId="16" applyNumberFormat="1" applyFont="1" applyFill="1" applyBorder="1" applyAlignment="1">
      <alignment horizontal="center" vertical="center"/>
    </xf>
    <xf numFmtId="0" fontId="17" fillId="0" borderId="12" xfId="16" applyNumberFormat="1" applyFont="1" applyFill="1" applyBorder="1" applyAlignment="1">
      <alignment horizontal="center" vertical="center"/>
    </xf>
    <xf numFmtId="0" fontId="17" fillId="0" borderId="95" xfId="16" applyNumberFormat="1" applyFont="1" applyFill="1" applyBorder="1" applyAlignment="1">
      <alignment horizontal="center" vertical="center"/>
    </xf>
    <xf numFmtId="0" fontId="17" fillId="0" borderId="10" xfId="16" applyNumberFormat="1" applyFont="1" applyFill="1" applyBorder="1" applyAlignment="1">
      <alignment horizontal="center" vertical="center"/>
    </xf>
    <xf numFmtId="0" fontId="17" fillId="0" borderId="20" xfId="16" applyNumberFormat="1" applyFont="1" applyFill="1" applyBorder="1" applyAlignment="1">
      <alignment horizontal="center" vertical="center"/>
    </xf>
    <xf numFmtId="164" fontId="17" fillId="0" borderId="28" xfId="16" applyNumberFormat="1" applyFont="1" applyFill="1" applyBorder="1" applyAlignment="1">
      <alignment horizontal="center" vertical="center"/>
    </xf>
    <xf numFmtId="164" fontId="17" fillId="0" borderId="62" xfId="16" applyNumberFormat="1" applyFont="1" applyFill="1" applyBorder="1" applyAlignment="1">
      <alignment horizontal="center" vertical="center"/>
    </xf>
    <xf numFmtId="164" fontId="17" fillId="0" borderId="29" xfId="16" applyNumberFormat="1" applyFont="1" applyFill="1" applyBorder="1" applyAlignment="1">
      <alignment horizontal="center" vertical="center"/>
    </xf>
    <xf numFmtId="0" fontId="17" fillId="0" borderId="26" xfId="16" applyNumberFormat="1" applyFont="1" applyFill="1" applyBorder="1" applyAlignment="1">
      <alignment horizontal="center" vertical="center"/>
    </xf>
    <xf numFmtId="164" fontId="17" fillId="0" borderId="8" xfId="16" applyNumberFormat="1" applyFont="1" applyFill="1" applyBorder="1" applyAlignment="1">
      <alignment horizontal="center" vertical="center"/>
    </xf>
    <xf numFmtId="164" fontId="17" fillId="0" borderId="10" xfId="16" applyNumberFormat="1" applyFont="1" applyFill="1" applyBorder="1" applyAlignment="1">
      <alignment horizontal="center" vertical="center"/>
    </xf>
    <xf numFmtId="164" fontId="17" fillId="0" borderId="48" xfId="16" applyNumberFormat="1" applyFont="1" applyFill="1" applyBorder="1" applyAlignment="1">
      <alignment horizontal="center" vertical="center"/>
    </xf>
    <xf numFmtId="164" fontId="17" fillId="0" borderId="49" xfId="16" applyNumberFormat="1" applyFont="1" applyFill="1" applyBorder="1" applyAlignment="1">
      <alignment horizontal="center" vertical="center"/>
    </xf>
    <xf numFmtId="164" fontId="17" fillId="0" borderId="50" xfId="16" applyNumberFormat="1" applyFont="1" applyFill="1" applyBorder="1" applyAlignment="1">
      <alignment horizontal="center" vertical="center"/>
    </xf>
    <xf numFmtId="164" fontId="17" fillId="0" borderId="66" xfId="16" applyNumberFormat="1" applyFont="1" applyFill="1" applyBorder="1" applyAlignment="1">
      <alignment horizontal="center" vertical="center"/>
    </xf>
    <xf numFmtId="164" fontId="17" fillId="0" borderId="63" xfId="16" applyNumberFormat="1" applyFont="1" applyFill="1" applyBorder="1" applyAlignment="1">
      <alignment horizontal="center" vertical="center"/>
    </xf>
    <xf numFmtId="164" fontId="17" fillId="0" borderId="67" xfId="16" applyNumberFormat="1" applyFont="1" applyFill="1" applyBorder="1" applyAlignment="1">
      <alignment horizontal="center" vertical="center"/>
    </xf>
    <xf numFmtId="0" fontId="17" fillId="0" borderId="0" xfId="16" applyFont="1" applyFill="1"/>
    <xf numFmtId="0" fontId="25" fillId="0" borderId="0" xfId="16" applyFont="1" applyAlignment="1"/>
    <xf numFmtId="0" fontId="24" fillId="0" borderId="0" xfId="16" applyFont="1" applyAlignment="1"/>
    <xf numFmtId="0" fontId="17" fillId="0" borderId="57" xfId="16" applyFont="1" applyFill="1" applyBorder="1" applyAlignment="1">
      <alignment horizontal="center" vertical="center"/>
    </xf>
    <xf numFmtId="0" fontId="25" fillId="0" borderId="0" xfId="16" applyFont="1" applyFill="1" applyBorder="1" applyAlignment="1">
      <alignment vertical="center" wrapText="1"/>
    </xf>
    <xf numFmtId="0" fontId="25" fillId="19" borderId="30" xfId="16" applyFont="1" applyFill="1" applyBorder="1" applyAlignment="1">
      <alignment horizontal="center" vertical="center" wrapText="1"/>
    </xf>
    <xf numFmtId="0" fontId="24" fillId="0" borderId="39" xfId="16" applyFont="1" applyBorder="1"/>
    <xf numFmtId="0" fontId="18" fillId="0" borderId="51" xfId="16" applyFont="1" applyFill="1" applyBorder="1" applyAlignment="1">
      <alignment horizontal="center" vertical="center" textRotation="180"/>
    </xf>
    <xf numFmtId="0" fontId="18" fillId="0" borderId="50" xfId="16" applyFont="1" applyFill="1" applyBorder="1" applyAlignment="1">
      <alignment horizontal="center" vertical="center" textRotation="180"/>
    </xf>
    <xf numFmtId="0" fontId="18" fillId="0" borderId="50" xfId="16" applyFont="1" applyFill="1" applyBorder="1" applyAlignment="1">
      <alignment horizontal="center" vertical="center" textRotation="180" wrapText="1" shrinkToFit="1"/>
    </xf>
    <xf numFmtId="0" fontId="17" fillId="0" borderId="17" xfId="16" applyFont="1" applyFill="1" applyBorder="1" applyAlignment="1">
      <alignment horizontal="center" vertical="center"/>
    </xf>
    <xf numFmtId="0" fontId="17" fillId="0" borderId="6" xfId="16" applyFont="1" applyFill="1" applyBorder="1" applyAlignment="1">
      <alignment horizontal="center" vertical="center"/>
    </xf>
    <xf numFmtId="0" fontId="17" fillId="0" borderId="19" xfId="16" applyFont="1" applyFill="1" applyBorder="1" applyAlignment="1">
      <alignment horizontal="center" vertical="center"/>
    </xf>
    <xf numFmtId="0" fontId="17" fillId="0" borderId="21" xfId="16" applyFont="1" applyFill="1" applyBorder="1" applyAlignment="1">
      <alignment horizontal="center" vertical="center"/>
    </xf>
    <xf numFmtId="0" fontId="17" fillId="0" borderId="16" xfId="16" applyFont="1" applyFill="1" applyBorder="1" applyAlignment="1">
      <alignment horizontal="center" vertical="center"/>
    </xf>
    <xf numFmtId="0" fontId="24" fillId="0" borderId="5" xfId="16" applyFont="1" applyBorder="1"/>
    <xf numFmtId="0" fontId="17" fillId="15" borderId="25" xfId="16" applyNumberFormat="1" applyFont="1" applyFill="1" applyBorder="1" applyAlignment="1">
      <alignment horizontal="center" vertical="center"/>
    </xf>
    <xf numFmtId="0" fontId="17" fillId="0" borderId="0" xfId="4" applyNumberFormat="1" applyFont="1" applyFill="1" applyBorder="1" applyAlignment="1">
      <alignment horizontal="center" vertical="center" wrapText="1"/>
    </xf>
    <xf numFmtId="0" fontId="17" fillId="15" borderId="14" xfId="16" applyFont="1" applyFill="1" applyBorder="1" applyAlignment="1">
      <alignment horizontal="center" vertical="center"/>
    </xf>
    <xf numFmtId="0" fontId="17" fillId="0" borderId="0" xfId="16" applyFont="1" applyFill="1" applyBorder="1" applyAlignment="1">
      <alignment horizontal="center"/>
    </xf>
    <xf numFmtId="0" fontId="17" fillId="15" borderId="11" xfId="16" applyNumberFormat="1" applyFont="1" applyFill="1" applyBorder="1" applyAlignment="1">
      <alignment horizontal="center" vertical="center"/>
    </xf>
    <xf numFmtId="0" fontId="17" fillId="0" borderId="0" xfId="16" applyNumberFormat="1" applyFont="1" applyFill="1" applyBorder="1" applyAlignment="1">
      <alignment horizontal="center" vertical="center"/>
    </xf>
    <xf numFmtId="0" fontId="17" fillId="15" borderId="95" xfId="16" applyNumberFormat="1" applyFont="1" applyFill="1" applyBorder="1" applyAlignment="1">
      <alignment horizontal="center" vertical="center"/>
    </xf>
    <xf numFmtId="164" fontId="17" fillId="0" borderId="0" xfId="16" applyNumberFormat="1" applyFont="1" applyFill="1" applyBorder="1" applyAlignment="1">
      <alignment horizontal="center" vertical="center"/>
    </xf>
    <xf numFmtId="164" fontId="17" fillId="15" borderId="62" xfId="16" applyNumberFormat="1" applyFont="1" applyFill="1" applyBorder="1" applyAlignment="1">
      <alignment horizontal="center" vertical="center"/>
    </xf>
    <xf numFmtId="0" fontId="27" fillId="0" borderId="0" xfId="16" applyFont="1" applyAlignment="1"/>
    <xf numFmtId="0" fontId="27" fillId="0" borderId="0" xfId="16" applyFont="1" applyAlignment="1">
      <alignment readingOrder="1"/>
    </xf>
    <xf numFmtId="0" fontId="18" fillId="0" borderId="4" xfId="16" applyFont="1" applyFill="1" applyBorder="1" applyAlignment="1">
      <alignment horizontal="center" vertical="center" textRotation="180"/>
    </xf>
    <xf numFmtId="0" fontId="17" fillId="0" borderId="26" xfId="4" applyFont="1" applyFill="1" applyBorder="1" applyAlignment="1">
      <alignment horizontal="center" vertical="center"/>
    </xf>
    <xf numFmtId="1" fontId="18" fillId="0" borderId="42" xfId="0" applyNumberFormat="1" applyFont="1" applyFill="1" applyBorder="1" applyAlignment="1" applyProtection="1">
      <alignment horizontal="center" vertical="center"/>
      <protection locked="0"/>
    </xf>
    <xf numFmtId="1" fontId="18" fillId="0" borderId="8" xfId="0" applyNumberFormat="1" applyFont="1" applyFill="1" applyBorder="1" applyAlignment="1" applyProtection="1">
      <alignment horizontal="center" vertical="center" wrapText="1"/>
      <protection locked="0"/>
    </xf>
    <xf numFmtId="1" fontId="18" fillId="0" borderId="26" xfId="0" applyNumberFormat="1" applyFont="1" applyFill="1" applyBorder="1" applyAlignment="1" applyProtection="1">
      <alignment horizontal="center" vertical="center" wrapText="1"/>
      <protection locked="0"/>
    </xf>
    <xf numFmtId="1" fontId="18" fillId="0" borderId="60" xfId="0" applyNumberFormat="1" applyFont="1" applyFill="1" applyBorder="1" applyAlignment="1" applyProtection="1">
      <alignment horizontal="center" vertical="center"/>
      <protection locked="0"/>
    </xf>
    <xf numFmtId="1" fontId="18" fillId="0" borderId="9" xfId="0" applyNumberFormat="1"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xf>
    <xf numFmtId="1" fontId="18" fillId="0" borderId="13" xfId="0" applyNumberFormat="1" applyFont="1" applyFill="1" applyBorder="1" applyAlignment="1" applyProtection="1">
      <alignment horizontal="center" vertical="center" wrapText="1"/>
      <protection locked="0"/>
    </xf>
    <xf numFmtId="0" fontId="18" fillId="0" borderId="60" xfId="0" applyFont="1" applyFill="1" applyBorder="1" applyAlignment="1">
      <alignment horizontal="center" vertical="center"/>
    </xf>
    <xf numFmtId="0" fontId="18" fillId="0" borderId="46" xfId="0" applyFont="1" applyFill="1" applyBorder="1" applyAlignment="1">
      <alignment horizontal="center" vertical="center"/>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xf>
    <xf numFmtId="1" fontId="18" fillId="0" borderId="16" xfId="0" applyNumberFormat="1" applyFont="1" applyFill="1" applyBorder="1" applyAlignment="1" applyProtection="1">
      <alignment horizontal="center" vertical="center" wrapText="1"/>
      <protection locked="0"/>
    </xf>
    <xf numFmtId="0" fontId="17" fillId="0" borderId="32" xfId="4" applyFont="1" applyFill="1" applyBorder="1" applyAlignment="1">
      <alignment horizontal="center" vertical="center"/>
    </xf>
    <xf numFmtId="0" fontId="17" fillId="0" borderId="27" xfId="4" applyFont="1" applyFill="1" applyBorder="1" applyAlignment="1">
      <alignment horizontal="center" vertical="center"/>
    </xf>
    <xf numFmtId="0" fontId="17" fillId="0" borderId="22" xfId="4" applyFont="1" applyFill="1" applyBorder="1" applyAlignment="1">
      <alignment horizontal="center" vertical="center"/>
    </xf>
    <xf numFmtId="1" fontId="18" fillId="0" borderId="42" xfId="16" applyNumberFormat="1" applyFont="1" applyFill="1" applyBorder="1" applyAlignment="1" applyProtection="1">
      <alignment horizontal="center" vertical="center"/>
      <protection locked="0"/>
    </xf>
    <xf numFmtId="1" fontId="18" fillId="0" borderId="8" xfId="16" applyNumberFormat="1" applyFont="1" applyFill="1" applyBorder="1" applyAlignment="1" applyProtection="1">
      <alignment horizontal="center" vertical="center" wrapText="1"/>
      <protection locked="0"/>
    </xf>
    <xf numFmtId="1" fontId="18" fillId="0" borderId="25" xfId="16" applyNumberFormat="1" applyFont="1" applyFill="1" applyBorder="1" applyAlignment="1" applyProtection="1">
      <alignment horizontal="center" vertical="center" wrapText="1"/>
      <protection locked="0"/>
    </xf>
    <xf numFmtId="1" fontId="18" fillId="0" borderId="31" xfId="16" applyNumberFormat="1" applyFont="1" applyFill="1" applyBorder="1" applyAlignment="1" applyProtection="1">
      <alignment horizontal="center" vertical="center" wrapText="1"/>
      <protection locked="0"/>
    </xf>
    <xf numFmtId="1" fontId="18" fillId="0" borderId="60" xfId="16" applyNumberFormat="1" applyFont="1" applyFill="1" applyBorder="1" applyAlignment="1" applyProtection="1">
      <alignment horizontal="center" vertical="center"/>
      <protection locked="0"/>
    </xf>
    <xf numFmtId="1" fontId="18" fillId="0" borderId="9" xfId="16" applyNumberFormat="1" applyFont="1" applyFill="1" applyBorder="1" applyAlignment="1" applyProtection="1">
      <alignment horizontal="center" vertical="center" wrapText="1"/>
      <protection locked="0"/>
    </xf>
    <xf numFmtId="0" fontId="18" fillId="0" borderId="9" xfId="16" applyFont="1" applyFill="1" applyBorder="1" applyAlignment="1" applyProtection="1">
      <alignment horizontal="center" vertical="center" wrapText="1"/>
    </xf>
    <xf numFmtId="1" fontId="18" fillId="0" borderId="23" xfId="16" applyNumberFormat="1" applyFont="1" applyFill="1" applyBorder="1" applyAlignment="1" applyProtection="1">
      <alignment horizontal="center" vertical="center" wrapText="1"/>
      <protection locked="0"/>
    </xf>
    <xf numFmtId="0" fontId="18" fillId="0" borderId="60" xfId="16" applyFont="1" applyFill="1" applyBorder="1" applyAlignment="1">
      <alignment horizontal="center" vertical="center"/>
    </xf>
    <xf numFmtId="0" fontId="17" fillId="0" borderId="26" xfId="0" applyFont="1" applyFill="1" applyBorder="1" applyAlignment="1">
      <alignment horizontal="center" vertical="center"/>
    </xf>
    <xf numFmtId="1" fontId="18" fillId="0" borderId="64" xfId="0" applyNumberFormat="1" applyFont="1" applyFill="1" applyBorder="1" applyAlignment="1" applyProtection="1">
      <alignment horizontal="center" vertical="center" wrapText="1"/>
      <protection locked="0"/>
    </xf>
    <xf numFmtId="1" fontId="18" fillId="0" borderId="23" xfId="0" applyNumberFormat="1" applyFont="1" applyFill="1" applyBorder="1" applyAlignment="1" applyProtection="1">
      <alignment horizontal="center" vertical="center" wrapText="1"/>
      <protection locked="0"/>
    </xf>
    <xf numFmtId="0" fontId="18" fillId="0" borderId="7" xfId="0" applyFont="1" applyFill="1" applyBorder="1" applyAlignment="1">
      <alignment horizontal="center" vertical="center"/>
    </xf>
    <xf numFmtId="1" fontId="18" fillId="0" borderId="65" xfId="0" applyNumberFormat="1" applyFont="1" applyFill="1" applyBorder="1" applyAlignment="1" applyProtection="1">
      <alignment horizontal="center" vertical="center" wrapText="1"/>
      <protection locked="0"/>
    </xf>
    <xf numFmtId="1" fontId="18" fillId="0" borderId="27" xfId="0" applyNumberFormat="1" applyFont="1" applyFill="1" applyBorder="1" applyAlignment="1" applyProtection="1">
      <alignment horizontal="center" vertical="center"/>
      <protection locked="0"/>
    </xf>
    <xf numFmtId="1" fontId="18" fillId="0" borderId="25" xfId="0" applyNumberFormat="1" applyFont="1" applyFill="1" applyBorder="1" applyAlignment="1" applyProtection="1">
      <alignment horizontal="center" vertical="center" wrapText="1"/>
      <protection locked="0"/>
    </xf>
    <xf numFmtId="1" fontId="18" fillId="0" borderId="6" xfId="0" applyNumberFormat="1" applyFont="1" applyFill="1" applyBorder="1" applyAlignment="1" applyProtection="1">
      <alignment horizontal="center" vertical="center" wrapText="1"/>
      <protection locked="0"/>
    </xf>
    <xf numFmtId="1" fontId="18" fillId="0" borderId="42" xfId="0" applyNumberFormat="1" applyFont="1" applyFill="1" applyBorder="1" applyAlignment="1" applyProtection="1">
      <alignment horizontal="center" vertical="center" wrapText="1"/>
      <protection locked="0"/>
    </xf>
    <xf numFmtId="1" fontId="18" fillId="0" borderId="47" xfId="0" applyNumberFormat="1" applyFont="1" applyFill="1" applyBorder="1" applyAlignment="1" applyProtection="1">
      <alignment horizontal="center" vertical="center" wrapText="1"/>
      <protection locked="0"/>
    </xf>
    <xf numFmtId="1" fontId="18" fillId="0" borderId="31" xfId="0" applyNumberFormat="1" applyFont="1" applyFill="1" applyBorder="1" applyAlignment="1" applyProtection="1">
      <alignment horizontal="center" vertical="center" wrapText="1"/>
      <protection locked="0"/>
    </xf>
    <xf numFmtId="1" fontId="18" fillId="0" borderId="7" xfId="0" applyNumberFormat="1" applyFont="1" applyFill="1" applyBorder="1" applyAlignment="1" applyProtection="1">
      <alignment horizontal="center" vertical="center"/>
      <protection locked="0"/>
    </xf>
    <xf numFmtId="1" fontId="18" fillId="0" borderId="60" xfId="0" applyNumberFormat="1" applyFont="1" applyFill="1" applyBorder="1" applyAlignment="1" applyProtection="1">
      <alignment horizontal="center" vertical="center" wrapText="1"/>
      <protection locked="0"/>
    </xf>
    <xf numFmtId="1" fontId="18" fillId="0" borderId="59" xfId="0" applyNumberFormat="1" applyFont="1" applyFill="1" applyBorder="1" applyAlignment="1" applyProtection="1">
      <alignment horizontal="center" vertical="center" wrapText="1"/>
      <protection locked="0"/>
    </xf>
    <xf numFmtId="0" fontId="17" fillId="0" borderId="26" xfId="16" applyFont="1" applyFill="1" applyBorder="1" applyAlignment="1">
      <alignment horizontal="center" vertical="center"/>
    </xf>
    <xf numFmtId="1" fontId="18" fillId="0" borderId="26" xfId="16" applyNumberFormat="1" applyFont="1" applyFill="1" applyBorder="1" applyAlignment="1" applyProtection="1">
      <alignment horizontal="center" vertical="center" wrapText="1"/>
      <protection locked="0"/>
    </xf>
    <xf numFmtId="1" fontId="18" fillId="0" borderId="13" xfId="16" applyNumberFormat="1" applyFont="1" applyFill="1" applyBorder="1" applyAlignment="1" applyProtection="1">
      <alignment horizontal="center" vertical="center" wrapText="1"/>
      <protection locked="0"/>
    </xf>
    <xf numFmtId="0" fontId="18" fillId="0" borderId="46" xfId="16" applyFont="1" applyFill="1" applyBorder="1" applyAlignment="1">
      <alignment horizontal="center" vertical="center"/>
    </xf>
    <xf numFmtId="1" fontId="18" fillId="0" borderId="10" xfId="16" applyNumberFormat="1" applyFont="1" applyFill="1" applyBorder="1" applyAlignment="1" applyProtection="1">
      <alignment horizontal="center" vertical="center" wrapText="1"/>
      <protection locked="0"/>
    </xf>
    <xf numFmtId="0" fontId="18" fillId="0" borderId="10" xfId="16" applyFont="1" applyFill="1" applyBorder="1" applyAlignment="1" applyProtection="1">
      <alignment horizontal="center" vertical="center" wrapText="1"/>
    </xf>
    <xf numFmtId="1" fontId="18" fillId="0" borderId="20" xfId="16" applyNumberFormat="1" applyFont="1" applyFill="1" applyBorder="1" applyAlignment="1" applyProtection="1">
      <alignment horizontal="center" vertical="center" wrapText="1"/>
      <protection locked="0"/>
    </xf>
    <xf numFmtId="1" fontId="18" fillId="0" borderId="16" xfId="16" applyNumberFormat="1" applyFont="1" applyFill="1" applyBorder="1" applyAlignment="1" applyProtection="1">
      <alignment horizontal="center" vertical="center" wrapText="1"/>
      <protection locked="0"/>
    </xf>
    <xf numFmtId="166" fontId="1" fillId="0" borderId="12" xfId="8" applyNumberFormat="1" applyFont="1" applyBorder="1" applyAlignment="1">
      <alignment horizontal="center"/>
    </xf>
    <xf numFmtId="0" fontId="13" fillId="0" borderId="66" xfId="9" applyBorder="1" applyAlignment="1" applyProtection="1"/>
    <xf numFmtId="0" fontId="1" fillId="0" borderId="7" xfId="8" applyFont="1" applyFill="1" applyBorder="1"/>
    <xf numFmtId="15" fontId="1" fillId="0" borderId="9" xfId="8" applyNumberFormat="1" applyFont="1" applyFill="1" applyBorder="1" applyAlignment="1">
      <alignment horizontal="center"/>
    </xf>
    <xf numFmtId="0" fontId="1" fillId="0" borderId="12" xfId="8" applyFont="1" applyFill="1" applyBorder="1"/>
    <xf numFmtId="0" fontId="1" fillId="0" borderId="13" xfId="8" applyFont="1" applyFill="1" applyBorder="1"/>
    <xf numFmtId="0" fontId="1" fillId="0" borderId="52" xfId="8" applyFont="1" applyFill="1" applyBorder="1"/>
    <xf numFmtId="0" fontId="1" fillId="0" borderId="11" xfId="8" applyFont="1" applyFill="1" applyBorder="1"/>
    <xf numFmtId="0" fontId="1" fillId="0" borderId="96" xfId="8" applyFont="1" applyFill="1" applyBorder="1"/>
    <xf numFmtId="15" fontId="1" fillId="0" borderId="15" xfId="8" applyNumberFormat="1" applyFont="1" applyFill="1" applyBorder="1" applyAlignment="1">
      <alignment horizontal="center"/>
    </xf>
    <xf numFmtId="0" fontId="1" fillId="0" borderId="40" xfId="8" applyFont="1" applyFill="1" applyBorder="1"/>
    <xf numFmtId="0" fontId="18" fillId="0" borderId="66" xfId="0" applyFont="1" applyFill="1" applyBorder="1" applyAlignment="1">
      <alignment horizontal="center" vertical="center" textRotation="180" wrapText="1"/>
    </xf>
    <xf numFmtId="0" fontId="18" fillId="10" borderId="98" xfId="0" applyFont="1" applyFill="1" applyBorder="1" applyAlignment="1">
      <alignment horizontal="center" vertical="center" textRotation="180" wrapText="1"/>
    </xf>
    <xf numFmtId="0" fontId="18" fillId="0" borderId="63" xfId="0" applyFont="1" applyFill="1" applyBorder="1" applyAlignment="1">
      <alignment horizontal="center" vertical="center" textRotation="180" wrapText="1"/>
    </xf>
    <xf numFmtId="0" fontId="18" fillId="10" borderId="63" xfId="0" applyFont="1" applyFill="1" applyBorder="1" applyAlignment="1">
      <alignment horizontal="center" vertical="center" textRotation="180" wrapText="1"/>
    </xf>
    <xf numFmtId="0" fontId="18" fillId="0" borderId="67" xfId="0" applyFont="1" applyFill="1" applyBorder="1" applyAlignment="1">
      <alignment horizontal="center" vertical="center" textRotation="180" wrapText="1"/>
    </xf>
    <xf numFmtId="0" fontId="18" fillId="0" borderId="27" xfId="0" applyFont="1" applyFill="1" applyBorder="1" applyAlignment="1">
      <alignment horizontal="center" vertical="center" textRotation="180" wrapText="1"/>
    </xf>
    <xf numFmtId="0" fontId="18" fillId="10" borderId="25" xfId="0" applyFont="1" applyFill="1" applyBorder="1" applyAlignment="1">
      <alignment horizontal="center" vertical="center" textRotation="180" wrapText="1"/>
    </xf>
    <xf numFmtId="0" fontId="18" fillId="0" borderId="25" xfId="0" applyFont="1" applyFill="1" applyBorder="1" applyAlignment="1">
      <alignment horizontal="center" vertical="center" textRotation="180" wrapText="1"/>
    </xf>
    <xf numFmtId="0" fontId="18" fillId="0" borderId="26" xfId="0" applyFont="1" applyFill="1" applyBorder="1" applyAlignment="1">
      <alignment horizontal="center" vertical="center" textRotation="180" wrapText="1"/>
    </xf>
    <xf numFmtId="0" fontId="18" fillId="0" borderId="40" xfId="0" applyFont="1" applyFill="1" applyBorder="1" applyAlignment="1">
      <alignment horizontal="center" vertical="center" textRotation="180" wrapText="1"/>
    </xf>
    <xf numFmtId="0" fontId="18" fillId="0" borderId="9" xfId="16" applyFont="1" applyFill="1" applyBorder="1" applyAlignment="1">
      <alignment horizontal="center" vertical="center" textRotation="180" wrapText="1"/>
    </xf>
    <xf numFmtId="0" fontId="18" fillId="10" borderId="9" xfId="16" applyFont="1" applyFill="1" applyBorder="1" applyAlignment="1">
      <alignment horizontal="center" vertical="center" textRotation="180" wrapText="1"/>
    </xf>
    <xf numFmtId="0" fontId="18" fillId="0" borderId="66" xfId="16" applyFont="1" applyFill="1" applyBorder="1" applyAlignment="1">
      <alignment horizontal="center" vertical="center" textRotation="180" wrapText="1"/>
    </xf>
    <xf numFmtId="0" fontId="18" fillId="10" borderId="63" xfId="16" applyFont="1" applyFill="1" applyBorder="1" applyAlignment="1">
      <alignment horizontal="center" vertical="center" textRotation="180" wrapText="1"/>
    </xf>
    <xf numFmtId="0" fontId="18" fillId="0" borderId="63" xfId="16" applyFont="1" applyFill="1" applyBorder="1" applyAlignment="1">
      <alignment horizontal="center" vertical="center" textRotation="180" wrapText="1"/>
    </xf>
    <xf numFmtId="0" fontId="18" fillId="0" borderId="27" xfId="16" applyFont="1" applyFill="1" applyBorder="1" applyAlignment="1">
      <alignment horizontal="center" vertical="center" textRotation="180" wrapText="1"/>
    </xf>
    <xf numFmtId="0" fontId="18" fillId="10" borderId="25" xfId="16" applyFont="1" applyFill="1" applyBorder="1" applyAlignment="1">
      <alignment horizontal="center" vertical="center" textRotation="180" wrapText="1"/>
    </xf>
    <xf numFmtId="0" fontId="18" fillId="0" borderId="25" xfId="16" applyFont="1" applyFill="1" applyBorder="1" applyAlignment="1">
      <alignment horizontal="center" vertical="center" textRotation="180" wrapText="1"/>
    </xf>
    <xf numFmtId="0" fontId="18" fillId="0" borderId="26" xfId="16" applyFont="1" applyFill="1" applyBorder="1" applyAlignment="1">
      <alignment horizontal="center" vertical="center" textRotation="180" wrapText="1"/>
    </xf>
    <xf numFmtId="0" fontId="18" fillId="0" borderId="16" xfId="16" applyFont="1" applyFill="1" applyBorder="1" applyAlignment="1">
      <alignment horizontal="center" vertical="center" textRotation="180" wrapText="1"/>
    </xf>
    <xf numFmtId="0" fontId="18" fillId="0" borderId="98" xfId="16" applyFont="1" applyFill="1" applyBorder="1" applyAlignment="1">
      <alignment horizontal="center" vertical="center" textRotation="180" wrapText="1"/>
    </xf>
    <xf numFmtId="0" fontId="18" fillId="0" borderId="32" xfId="16" applyFont="1" applyFill="1" applyBorder="1" applyAlignment="1">
      <alignment horizontal="center" vertical="center" textRotation="180" wrapText="1"/>
    </xf>
    <xf numFmtId="0" fontId="18" fillId="0" borderId="96" xfId="16" applyFont="1" applyFill="1" applyBorder="1" applyAlignment="1">
      <alignment horizontal="center" vertical="center" textRotation="180" wrapText="1"/>
    </xf>
    <xf numFmtId="1" fontId="18" fillId="0" borderId="32" xfId="16" applyNumberFormat="1" applyFont="1" applyFill="1" applyBorder="1" applyAlignment="1" applyProtection="1">
      <alignment horizontal="center" vertical="center" wrapText="1"/>
      <protection locked="0"/>
    </xf>
    <xf numFmtId="0" fontId="24" fillId="0" borderId="37" xfId="16" applyFont="1" applyBorder="1" applyAlignment="1">
      <alignment textRotation="180"/>
    </xf>
    <xf numFmtId="0" fontId="24" fillId="0" borderId="37" xfId="16" applyFont="1" applyBorder="1"/>
    <xf numFmtId="0" fontId="17" fillId="0" borderId="37" xfId="16" applyFont="1" applyBorder="1"/>
    <xf numFmtId="0" fontId="1" fillId="0" borderId="0" xfId="1" applyFont="1" applyAlignment="1">
      <alignment vertical="center"/>
    </xf>
    <xf numFmtId="0" fontId="1" fillId="0" borderId="0" xfId="1" applyFont="1" applyFill="1" applyAlignment="1">
      <alignment vertical="center"/>
    </xf>
    <xf numFmtId="0" fontId="1" fillId="0" borderId="0" xfId="1" applyFont="1" applyFill="1" applyBorder="1" applyAlignment="1">
      <alignment horizontal="left" vertical="center"/>
    </xf>
    <xf numFmtId="0" fontId="19" fillId="0" borderId="27" xfId="8" applyFont="1" applyBorder="1" applyAlignment="1">
      <alignment horizontal="center"/>
    </xf>
    <xf numFmtId="0" fontId="19" fillId="0" borderId="25" xfId="8" applyFont="1" applyBorder="1" applyAlignment="1">
      <alignment horizontal="center"/>
    </xf>
    <xf numFmtId="0" fontId="19" fillId="0" borderId="26" xfId="8" applyFont="1" applyBorder="1" applyAlignment="1">
      <alignment horizontal="center"/>
    </xf>
    <xf numFmtId="0" fontId="18" fillId="0" borderId="41" xfId="4" applyFont="1" applyFill="1" applyBorder="1" applyAlignment="1">
      <alignment horizontal="center" vertical="center" wrapText="1"/>
    </xf>
    <xf numFmtId="0" fontId="18" fillId="0" borderId="33" xfId="4" applyFont="1" applyFill="1" applyBorder="1" applyAlignment="1">
      <alignment horizontal="center" vertical="center" wrapText="1"/>
    </xf>
    <xf numFmtId="0" fontId="17" fillId="0" borderId="27" xfId="4" applyNumberFormat="1" applyFont="1" applyBorder="1" applyAlignment="1">
      <alignment horizontal="right" vertical="center"/>
    </xf>
    <xf numFmtId="0" fontId="17" fillId="0" borderId="25" xfId="4" applyNumberFormat="1" applyFont="1" applyBorder="1" applyAlignment="1">
      <alignment horizontal="right" vertical="center"/>
    </xf>
    <xf numFmtId="0" fontId="17" fillId="0" borderId="26" xfId="4" applyNumberFormat="1" applyFont="1" applyBorder="1" applyAlignment="1">
      <alignment horizontal="right" vertical="center"/>
    </xf>
    <xf numFmtId="0" fontId="17" fillId="0" borderId="11" xfId="4" applyNumberFormat="1" applyFont="1" applyBorder="1" applyAlignment="1">
      <alignment horizontal="right" vertical="center"/>
    </xf>
    <xf numFmtId="0" fontId="17" fillId="0" borderId="8" xfId="4" applyNumberFormat="1" applyFont="1" applyBorder="1" applyAlignment="1">
      <alignment horizontal="right" vertical="center"/>
    </xf>
    <xf numFmtId="0" fontId="17" fillId="0" borderId="12" xfId="4" applyNumberFormat="1" applyFont="1" applyBorder="1" applyAlignment="1">
      <alignment horizontal="right" vertical="center"/>
    </xf>
    <xf numFmtId="0" fontId="17" fillId="0" borderId="56" xfId="0" applyFont="1" applyBorder="1" applyAlignment="1">
      <alignment horizontal="right" vertical="center"/>
    </xf>
    <xf numFmtId="0" fontId="17" fillId="0" borderId="55" xfId="0" applyFont="1" applyBorder="1" applyAlignment="1">
      <alignment horizontal="right" vertical="center"/>
    </xf>
    <xf numFmtId="0" fontId="17" fillId="0" borderId="24" xfId="0" applyFont="1" applyBorder="1" applyAlignment="1">
      <alignment horizontal="right" vertical="center"/>
    </xf>
    <xf numFmtId="0" fontId="25" fillId="18" borderId="4" xfId="4" applyFont="1" applyFill="1" applyBorder="1" applyAlignment="1">
      <alignment horizontal="center" vertical="center" textRotation="180" wrapText="1"/>
    </xf>
    <xf numFmtId="0" fontId="25" fillId="18" borderId="35" xfId="4" applyFont="1" applyFill="1" applyBorder="1" applyAlignment="1">
      <alignment horizontal="center" vertical="center" textRotation="180" wrapText="1"/>
    </xf>
    <xf numFmtId="0" fontId="25" fillId="18" borderId="1" xfId="4" applyFont="1" applyFill="1" applyBorder="1" applyAlignment="1">
      <alignment horizontal="center" vertical="center" textRotation="180" wrapText="1"/>
    </xf>
    <xf numFmtId="0" fontId="18" fillId="0" borderId="34" xfId="4" applyFont="1" applyFill="1" applyBorder="1" applyAlignment="1">
      <alignment horizontal="center" vertical="center" wrapText="1"/>
    </xf>
    <xf numFmtId="0" fontId="18" fillId="0" borderId="41" xfId="4" applyFont="1" applyFill="1" applyBorder="1" applyAlignment="1">
      <alignment horizontal="center" vertical="center" wrapText="1" shrinkToFit="1"/>
    </xf>
    <xf numFmtId="0" fontId="18" fillId="0" borderId="34" xfId="4" applyFont="1" applyFill="1" applyBorder="1" applyAlignment="1">
      <alignment horizontal="center" vertical="center" shrinkToFit="1"/>
    </xf>
    <xf numFmtId="0" fontId="25" fillId="19" borderId="3" xfId="0" applyFont="1" applyFill="1" applyBorder="1" applyAlignment="1">
      <alignment horizontal="center" vertical="center" wrapText="1"/>
    </xf>
    <xf numFmtId="0" fontId="25" fillId="19" borderId="5" xfId="0" applyFont="1" applyFill="1" applyBorder="1" applyAlignment="1">
      <alignment horizontal="center" vertical="center" wrapText="1"/>
    </xf>
    <xf numFmtId="0" fontId="25" fillId="19" borderId="36" xfId="0" applyFont="1" applyFill="1" applyBorder="1" applyAlignment="1">
      <alignment horizontal="center" vertical="center" wrapText="1"/>
    </xf>
    <xf numFmtId="0" fontId="17" fillId="0" borderId="56" xfId="4" applyNumberFormat="1" applyFont="1" applyBorder="1" applyAlignment="1">
      <alignment horizontal="right" vertical="center"/>
    </xf>
    <xf numFmtId="0" fontId="17" fillId="0" borderId="55" xfId="4" applyNumberFormat="1" applyFont="1" applyBorder="1" applyAlignment="1">
      <alignment horizontal="right" vertical="center"/>
    </xf>
    <xf numFmtId="0" fontId="25" fillId="11" borderId="3" xfId="4" applyFont="1" applyFill="1" applyBorder="1" applyAlignment="1">
      <alignment horizontal="center" vertical="center" wrapText="1"/>
    </xf>
    <xf numFmtId="0" fontId="25" fillId="11" borderId="5" xfId="4" applyFont="1" applyFill="1" applyBorder="1" applyAlignment="1">
      <alignment horizontal="center" vertical="center" wrapText="1"/>
    </xf>
    <xf numFmtId="0" fontId="25" fillId="11" borderId="36" xfId="4" applyFont="1" applyFill="1" applyBorder="1" applyAlignment="1">
      <alignment horizontal="center" vertical="center" wrapText="1"/>
    </xf>
    <xf numFmtId="0" fontId="17" fillId="0" borderId="41" xfId="4" applyNumberFormat="1" applyFont="1" applyBorder="1" applyAlignment="1">
      <alignment horizontal="right" vertical="center"/>
    </xf>
    <xf numFmtId="0" fontId="17" fillId="0" borderId="33" xfId="4" applyNumberFormat="1" applyFont="1" applyBorder="1" applyAlignment="1">
      <alignment horizontal="right" vertical="center"/>
    </xf>
    <xf numFmtId="0" fontId="17" fillId="0" borderId="34" xfId="4" applyNumberFormat="1" applyFont="1" applyBorder="1" applyAlignment="1">
      <alignment horizontal="right" vertical="center"/>
    </xf>
    <xf numFmtId="0" fontId="17" fillId="0" borderId="58" xfId="4" applyNumberFormat="1" applyFont="1" applyBorder="1" applyAlignment="1">
      <alignment horizontal="right" vertical="center"/>
    </xf>
    <xf numFmtId="0" fontId="17" fillId="0" borderId="59" xfId="4" applyNumberFormat="1" applyFont="1" applyBorder="1" applyAlignment="1">
      <alignment horizontal="right" vertical="center"/>
    </xf>
    <xf numFmtId="0" fontId="17" fillId="0" borderId="23" xfId="4" applyNumberFormat="1" applyFont="1" applyBorder="1" applyAlignment="1">
      <alignment horizontal="right" vertical="center"/>
    </xf>
    <xf numFmtId="0" fontId="17" fillId="0" borderId="43" xfId="4" applyNumberFormat="1" applyFont="1" applyBorder="1" applyAlignment="1">
      <alignment horizontal="right" vertical="center"/>
    </xf>
    <xf numFmtId="0" fontId="17" fillId="0" borderId="44" xfId="4" applyNumberFormat="1" applyFont="1" applyBorder="1" applyAlignment="1">
      <alignment horizontal="right" vertical="center"/>
    </xf>
    <xf numFmtId="0" fontId="17" fillId="0" borderId="31" xfId="4" applyNumberFormat="1" applyFont="1" applyBorder="1" applyAlignment="1">
      <alignment horizontal="right" vertical="center"/>
    </xf>
    <xf numFmtId="0" fontId="17" fillId="0" borderId="24" xfId="4" applyNumberFormat="1" applyFont="1" applyBorder="1" applyAlignment="1">
      <alignment horizontal="right" vertical="center"/>
    </xf>
    <xf numFmtId="0" fontId="17" fillId="0" borderId="3" xfId="4" applyNumberFormat="1" applyFont="1" applyBorder="1" applyAlignment="1">
      <alignment horizontal="right" vertical="center"/>
    </xf>
    <xf numFmtId="0" fontId="17" fillId="0" borderId="5" xfId="4" applyNumberFormat="1" applyFont="1" applyBorder="1" applyAlignment="1">
      <alignment horizontal="right" vertical="center"/>
    </xf>
    <xf numFmtId="0" fontId="25" fillId="18" borderId="3" xfId="16" applyFont="1" applyFill="1" applyBorder="1" applyAlignment="1">
      <alignment horizontal="center" vertical="center" wrapText="1"/>
    </xf>
    <xf numFmtId="0" fontId="25" fillId="18" borderId="5" xfId="16" applyFont="1" applyFill="1" applyBorder="1" applyAlignment="1">
      <alignment horizontal="center" vertical="center" wrapText="1"/>
    </xf>
    <xf numFmtId="0" fontId="25" fillId="18" borderId="36" xfId="16" applyFont="1" applyFill="1" applyBorder="1" applyAlignment="1">
      <alignment horizontal="center" vertical="center" wrapText="1"/>
    </xf>
    <xf numFmtId="0" fontId="25" fillId="21" borderId="4" xfId="4" applyFont="1" applyFill="1" applyBorder="1" applyAlignment="1">
      <alignment horizontal="center" vertical="center" textRotation="180" wrapText="1"/>
    </xf>
    <xf numFmtId="0" fontId="25" fillId="21" borderId="35" xfId="4" applyFont="1" applyFill="1" applyBorder="1" applyAlignment="1">
      <alignment horizontal="center" vertical="center" textRotation="180" wrapText="1"/>
    </xf>
    <xf numFmtId="0" fontId="25" fillId="21" borderId="1" xfId="4" applyFont="1" applyFill="1" applyBorder="1" applyAlignment="1">
      <alignment horizontal="center" vertical="center" textRotation="180" wrapText="1"/>
    </xf>
    <xf numFmtId="0" fontId="17" fillId="0" borderId="54" xfId="4" applyNumberFormat="1" applyFont="1" applyBorder="1" applyAlignment="1">
      <alignment horizontal="right" vertical="center"/>
    </xf>
    <xf numFmtId="0" fontId="17" fillId="0" borderId="45" xfId="4" applyNumberFormat="1" applyFont="1" applyBorder="1" applyAlignment="1">
      <alignment horizontal="right" vertical="center"/>
    </xf>
    <xf numFmtId="0" fontId="17" fillId="0" borderId="65" xfId="4" applyNumberFormat="1" applyFont="1" applyBorder="1" applyAlignment="1">
      <alignment horizontal="right" vertical="center"/>
    </xf>
    <xf numFmtId="0" fontId="17" fillId="0" borderId="56" xfId="16" applyFont="1" applyBorder="1" applyAlignment="1">
      <alignment horizontal="right" vertical="center"/>
    </xf>
    <xf numFmtId="0" fontId="17" fillId="0" borderId="55" xfId="16" applyFont="1" applyBorder="1" applyAlignment="1">
      <alignment horizontal="right" vertical="center"/>
    </xf>
    <xf numFmtId="0" fontId="17" fillId="0" borderId="24" xfId="16" applyFont="1" applyBorder="1" applyAlignment="1">
      <alignment horizontal="right" vertical="center"/>
    </xf>
    <xf numFmtId="0" fontId="18" fillId="0" borderId="3" xfId="4" applyFont="1" applyFill="1" applyBorder="1" applyAlignment="1">
      <alignment horizontal="center" vertical="center" wrapText="1"/>
    </xf>
    <xf numFmtId="0" fontId="18" fillId="0" borderId="5" xfId="4" applyFont="1" applyFill="1" applyBorder="1" applyAlignment="1">
      <alignment horizontal="center" vertical="center" wrapText="1"/>
    </xf>
    <xf numFmtId="0" fontId="18" fillId="0" borderId="36" xfId="4" applyFont="1" applyFill="1" applyBorder="1" applyAlignment="1">
      <alignment horizontal="center" vertical="center" wrapText="1"/>
    </xf>
    <xf numFmtId="0" fontId="25" fillId="18" borderId="37" xfId="0" applyFont="1" applyFill="1" applyBorder="1" applyAlignment="1">
      <alignment horizontal="center" vertical="center" wrapText="1"/>
    </xf>
    <xf numFmtId="0" fontId="25" fillId="18" borderId="0" xfId="0" applyFont="1" applyFill="1" applyBorder="1" applyAlignment="1">
      <alignment horizontal="center" vertical="center" wrapText="1"/>
    </xf>
    <xf numFmtId="0" fontId="25" fillId="18" borderId="38" xfId="0" applyFont="1" applyFill="1" applyBorder="1" applyAlignment="1">
      <alignment horizontal="center" vertical="center" wrapText="1"/>
    </xf>
    <xf numFmtId="0" fontId="25" fillId="21" borderId="36" xfId="4" applyFont="1" applyFill="1" applyBorder="1" applyAlignment="1">
      <alignment horizontal="center" vertical="center" textRotation="180" wrapText="1"/>
    </xf>
    <xf numFmtId="0" fontId="25" fillId="21" borderId="38" xfId="4" applyFont="1" applyFill="1" applyBorder="1" applyAlignment="1">
      <alignment horizontal="center" vertical="center" textRotation="180" wrapText="1"/>
    </xf>
    <xf numFmtId="0" fontId="25" fillId="21" borderId="40" xfId="4" applyFont="1" applyFill="1" applyBorder="1" applyAlignment="1">
      <alignment horizontal="center" vertical="center" textRotation="180" wrapText="1"/>
    </xf>
    <xf numFmtId="0" fontId="25" fillId="19" borderId="33" xfId="0" applyFont="1" applyFill="1" applyBorder="1" applyAlignment="1">
      <alignment horizontal="center" vertical="center" wrapText="1"/>
    </xf>
    <xf numFmtId="0" fontId="25" fillId="19" borderId="34" xfId="0" applyFont="1" applyFill="1" applyBorder="1" applyAlignment="1">
      <alignment horizontal="center" vertical="center" wrapText="1"/>
    </xf>
    <xf numFmtId="0" fontId="25" fillId="19" borderId="3" xfId="16" applyFont="1" applyFill="1" applyBorder="1" applyAlignment="1">
      <alignment horizontal="center" vertical="center" wrapText="1"/>
    </xf>
    <xf numFmtId="0" fontId="25" fillId="19" borderId="33" xfId="16" applyFont="1" applyFill="1" applyBorder="1" applyAlignment="1">
      <alignment horizontal="center" vertical="center" wrapText="1"/>
    </xf>
    <xf numFmtId="0" fontId="25" fillId="19" borderId="34" xfId="16" applyFont="1" applyFill="1" applyBorder="1" applyAlignment="1">
      <alignment horizontal="center" vertical="center" wrapText="1"/>
    </xf>
    <xf numFmtId="0" fontId="17" fillId="0" borderId="56" xfId="4" applyNumberFormat="1" applyFont="1" applyFill="1" applyBorder="1" applyAlignment="1">
      <alignment horizontal="right" vertical="center"/>
    </xf>
    <xf numFmtId="0" fontId="17" fillId="0" borderId="55" xfId="4" applyNumberFormat="1" applyFont="1" applyFill="1" applyBorder="1" applyAlignment="1">
      <alignment horizontal="right" vertical="center"/>
    </xf>
    <xf numFmtId="0" fontId="17" fillId="0" borderId="43" xfId="4" applyNumberFormat="1" applyFont="1" applyFill="1" applyBorder="1" applyAlignment="1">
      <alignment horizontal="right" vertical="center"/>
    </xf>
    <xf numFmtId="0" fontId="17" fillId="0" borderId="44" xfId="4" applyNumberFormat="1" applyFont="1" applyFill="1" applyBorder="1" applyAlignment="1">
      <alignment horizontal="right" vertical="center"/>
    </xf>
    <xf numFmtId="0" fontId="17" fillId="0" borderId="31" xfId="4" applyNumberFormat="1" applyFont="1" applyFill="1" applyBorder="1" applyAlignment="1">
      <alignment horizontal="right" vertical="center"/>
    </xf>
    <xf numFmtId="0" fontId="17" fillId="0" borderId="54" xfId="4" applyNumberFormat="1" applyFont="1" applyFill="1" applyBorder="1" applyAlignment="1">
      <alignment horizontal="right" vertical="center"/>
    </xf>
    <xf numFmtId="0" fontId="17" fillId="0" borderId="45" xfId="4" applyNumberFormat="1" applyFont="1" applyFill="1" applyBorder="1" applyAlignment="1">
      <alignment horizontal="right" vertical="center"/>
    </xf>
    <xf numFmtId="0" fontId="17" fillId="0" borderId="65" xfId="4" applyNumberFormat="1" applyFont="1" applyFill="1" applyBorder="1" applyAlignment="1">
      <alignment horizontal="right" vertical="center"/>
    </xf>
    <xf numFmtId="0" fontId="17" fillId="0" borderId="41" xfId="4" applyNumberFormat="1" applyFont="1" applyFill="1" applyBorder="1" applyAlignment="1">
      <alignment horizontal="right" vertical="center"/>
    </xf>
    <xf numFmtId="0" fontId="17" fillId="0" borderId="33" xfId="4" applyNumberFormat="1" applyFont="1" applyFill="1" applyBorder="1" applyAlignment="1">
      <alignment horizontal="right" vertical="center"/>
    </xf>
    <xf numFmtId="0" fontId="17" fillId="0" borderId="34" xfId="4" applyNumberFormat="1" applyFont="1" applyFill="1" applyBorder="1" applyAlignment="1">
      <alignment horizontal="right" vertical="center"/>
    </xf>
    <xf numFmtId="0" fontId="17" fillId="0" borderId="11" xfId="4" applyNumberFormat="1" applyFont="1" applyFill="1" applyBorder="1" applyAlignment="1">
      <alignment horizontal="right" vertical="center"/>
    </xf>
    <xf numFmtId="0" fontId="17" fillId="0" borderId="8" xfId="4" applyNumberFormat="1" applyFont="1" applyFill="1" applyBorder="1" applyAlignment="1">
      <alignment horizontal="right" vertical="center"/>
    </xf>
    <xf numFmtId="0" fontId="17" fillId="0" borderId="12" xfId="4" applyNumberFormat="1" applyFont="1" applyFill="1" applyBorder="1" applyAlignment="1">
      <alignment horizontal="right" vertical="center"/>
    </xf>
    <xf numFmtId="0" fontId="17" fillId="0" borderId="3" xfId="4" applyNumberFormat="1" applyFont="1" applyFill="1" applyBorder="1" applyAlignment="1">
      <alignment horizontal="right" vertical="center"/>
    </xf>
    <xf numFmtId="0" fontId="17" fillId="0" borderId="5" xfId="4" applyNumberFormat="1" applyFont="1" applyFill="1" applyBorder="1" applyAlignment="1">
      <alignment horizontal="right" vertical="center"/>
    </xf>
    <xf numFmtId="0" fontId="17" fillId="0" borderId="27" xfId="4" applyNumberFormat="1" applyFont="1" applyFill="1" applyBorder="1" applyAlignment="1">
      <alignment horizontal="right" vertical="center"/>
    </xf>
    <xf numFmtId="0" fontId="17" fillId="0" borderId="25" xfId="4" applyNumberFormat="1" applyFont="1" applyFill="1" applyBorder="1" applyAlignment="1">
      <alignment horizontal="right" vertical="center"/>
    </xf>
    <xf numFmtId="0" fontId="17" fillId="0" borderId="26" xfId="4" applyNumberFormat="1" applyFont="1" applyFill="1" applyBorder="1" applyAlignment="1">
      <alignment horizontal="right" vertical="center"/>
    </xf>
    <xf numFmtId="0" fontId="17" fillId="0" borderId="56" xfId="16" applyFont="1" applyFill="1" applyBorder="1" applyAlignment="1">
      <alignment horizontal="right"/>
    </xf>
    <xf numFmtId="0" fontId="17" fillId="0" borderId="55" xfId="16" applyFont="1" applyFill="1" applyBorder="1" applyAlignment="1">
      <alignment horizontal="right"/>
    </xf>
    <xf numFmtId="0" fontId="17" fillId="0" borderId="24" xfId="16" applyFont="1" applyFill="1" applyBorder="1" applyAlignment="1">
      <alignment horizontal="right"/>
    </xf>
    <xf numFmtId="0" fontId="25" fillId="19" borderId="37" xfId="16" applyFont="1" applyFill="1" applyBorder="1" applyAlignment="1">
      <alignment horizontal="center" vertical="center" wrapText="1"/>
    </xf>
    <xf numFmtId="0" fontId="25" fillId="19" borderId="0" xfId="16" applyFont="1" applyFill="1" applyBorder="1" applyAlignment="1">
      <alignment horizontal="center" vertical="center" wrapText="1"/>
    </xf>
    <xf numFmtId="0" fontId="25" fillId="19" borderId="38" xfId="16" applyFont="1" applyFill="1" applyBorder="1" applyAlignment="1">
      <alignment horizontal="center" vertical="center" wrapText="1"/>
    </xf>
    <xf numFmtId="0" fontId="1" fillId="0" borderId="0" xfId="1" applyFont="1" applyFill="1" applyBorder="1" applyAlignment="1">
      <alignment horizontal="left" vertical="center"/>
    </xf>
    <xf numFmtId="164" fontId="4" fillId="0" borderId="7" xfId="5" applyNumberFormat="1" applyFont="1" applyFill="1" applyBorder="1" applyAlignment="1" applyProtection="1">
      <alignment horizontal="center" vertical="center"/>
      <protection locked="0"/>
    </xf>
    <xf numFmtId="164" fontId="4" fillId="0" borderId="9" xfId="5" applyNumberFormat="1" applyFont="1" applyFill="1" applyBorder="1" applyAlignment="1" applyProtection="1">
      <alignment horizontal="center" vertical="center"/>
      <protection locked="0"/>
    </xf>
    <xf numFmtId="164" fontId="4" fillId="0" borderId="13" xfId="5" applyNumberFormat="1" applyFont="1" applyFill="1" applyBorder="1" applyAlignment="1" applyProtection="1">
      <alignment horizontal="center" vertical="center"/>
      <protection locked="0"/>
    </xf>
    <xf numFmtId="0" fontId="3" fillId="8" borderId="27" xfId="1" applyFont="1" applyFill="1" applyBorder="1" applyAlignment="1">
      <alignment horizontal="center" vertical="center"/>
    </xf>
    <xf numFmtId="0" fontId="3" fillId="8" borderId="25" xfId="1" applyFont="1" applyFill="1" applyBorder="1" applyAlignment="1">
      <alignment horizontal="center" vertical="center"/>
    </xf>
    <xf numFmtId="0" fontId="3" fillId="8" borderId="26" xfId="1" applyFont="1" applyFill="1" applyBorder="1" applyAlignment="1">
      <alignment horizontal="center" vertical="center"/>
    </xf>
    <xf numFmtId="0" fontId="3" fillId="8" borderId="7" xfId="1" applyFont="1" applyFill="1" applyBorder="1" applyAlignment="1">
      <alignment horizontal="center" vertical="center"/>
    </xf>
    <xf numFmtId="0" fontId="3" fillId="8" borderId="9" xfId="1" applyFont="1" applyFill="1" applyBorder="1" applyAlignment="1">
      <alignment horizontal="center" vertical="center"/>
    </xf>
    <xf numFmtId="0" fontId="3" fillId="8" borderId="13" xfId="1" applyFont="1" applyFill="1" applyBorder="1" applyAlignment="1">
      <alignment horizontal="center" vertical="center"/>
    </xf>
    <xf numFmtId="0" fontId="3" fillId="8" borderId="14" xfId="1" applyFont="1" applyFill="1" applyBorder="1" applyAlignment="1">
      <alignment horizontal="center" vertical="center"/>
    </xf>
    <xf numFmtId="0" fontId="3" fillId="8" borderId="15" xfId="1" applyFont="1" applyFill="1" applyBorder="1" applyAlignment="1">
      <alignment horizontal="center" vertical="center"/>
    </xf>
    <xf numFmtId="0" fontId="3" fillId="8" borderId="16" xfId="1" applyFont="1" applyFill="1" applyBorder="1" applyAlignment="1">
      <alignment horizontal="center" vertical="center"/>
    </xf>
    <xf numFmtId="0" fontId="1" fillId="0" borderId="54" xfId="1" applyFont="1" applyBorder="1" applyAlignment="1">
      <alignment horizontal="left" vertical="center"/>
    </xf>
    <xf numFmtId="0" fontId="1" fillId="0" borderId="45" xfId="1" applyFont="1" applyBorder="1" applyAlignment="1">
      <alignment horizontal="left" vertical="center"/>
    </xf>
    <xf numFmtId="0" fontId="1" fillId="0" borderId="65" xfId="1" applyFont="1" applyBorder="1" applyAlignment="1">
      <alignment horizontal="left" vertical="center"/>
    </xf>
    <xf numFmtId="0" fontId="1" fillId="0" borderId="30" xfId="1" applyFont="1" applyBorder="1" applyAlignment="1">
      <alignment horizontal="left" vertical="center"/>
    </xf>
    <xf numFmtId="0" fontId="1" fillId="0" borderId="39" xfId="1" applyFont="1" applyBorder="1" applyAlignment="1">
      <alignment horizontal="left" vertical="center"/>
    </xf>
    <xf numFmtId="0" fontId="1" fillId="0" borderId="40" xfId="1" applyFont="1" applyBorder="1" applyAlignment="1">
      <alignment horizontal="left" vertical="center"/>
    </xf>
    <xf numFmtId="0" fontId="3" fillId="8" borderId="3" xfId="1" applyFont="1" applyFill="1" applyBorder="1" applyAlignment="1">
      <alignment horizontal="center" vertical="center"/>
    </xf>
    <xf numFmtId="0" fontId="3" fillId="8" borderId="5" xfId="1" applyFont="1" applyFill="1" applyBorder="1" applyAlignment="1">
      <alignment horizontal="center" vertical="center"/>
    </xf>
    <xf numFmtId="0" fontId="3" fillId="8" borderId="36" xfId="1" applyFont="1" applyFill="1" applyBorder="1" applyAlignment="1">
      <alignment horizontal="center" vertical="center"/>
    </xf>
    <xf numFmtId="0" fontId="3" fillId="8" borderId="37" xfId="1" applyFont="1" applyFill="1" applyBorder="1" applyAlignment="1">
      <alignment horizontal="center" vertical="center"/>
    </xf>
    <xf numFmtId="0" fontId="3" fillId="8" borderId="0" xfId="1" applyFont="1" applyFill="1" applyBorder="1" applyAlignment="1">
      <alignment horizontal="center" vertical="center"/>
    </xf>
    <xf numFmtId="0" fontId="3" fillId="8" borderId="38" xfId="1" applyFont="1" applyFill="1" applyBorder="1" applyAlignment="1">
      <alignment horizontal="center" vertical="center"/>
    </xf>
    <xf numFmtId="0" fontId="3" fillId="8" borderId="30" xfId="1" applyFont="1" applyFill="1" applyBorder="1" applyAlignment="1">
      <alignment horizontal="center" vertical="center"/>
    </xf>
    <xf numFmtId="0" fontId="3" fillId="8" borderId="39" xfId="1" applyFont="1" applyFill="1" applyBorder="1" applyAlignment="1">
      <alignment horizontal="center" vertical="center"/>
    </xf>
    <xf numFmtId="0" fontId="3" fillId="8" borderId="40" xfId="1" applyFont="1" applyFill="1" applyBorder="1" applyAlignment="1">
      <alignment horizontal="center" vertical="center"/>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8" fillId="0" borderId="70" xfId="1" applyFont="1" applyBorder="1" applyAlignment="1">
      <alignment horizontal="center" vertical="center"/>
    </xf>
    <xf numFmtId="0" fontId="8" fillId="0" borderId="0" xfId="1" applyFont="1" applyFill="1" applyBorder="1" applyAlignment="1">
      <alignment horizontal="center" vertical="center"/>
    </xf>
    <xf numFmtId="0" fontId="8" fillId="0" borderId="77"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78" xfId="1" applyFont="1" applyFill="1" applyBorder="1" applyAlignment="1">
      <alignment horizontal="center" vertical="center"/>
    </xf>
    <xf numFmtId="0" fontId="1" fillId="0" borderId="0" xfId="0" applyFont="1" applyFill="1" applyBorder="1" applyAlignment="1">
      <alignment horizontal="center" vertical="top"/>
    </xf>
    <xf numFmtId="0" fontId="14" fillId="16" borderId="91" xfId="1" applyFont="1" applyFill="1" applyBorder="1" applyAlignment="1">
      <alignment horizontal="center" vertical="center"/>
    </xf>
    <xf numFmtId="0" fontId="14" fillId="16" borderId="92" xfId="1" applyFont="1" applyFill="1" applyBorder="1" applyAlignment="1">
      <alignment horizontal="center" vertical="center"/>
    </xf>
    <xf numFmtId="0" fontId="14" fillId="16" borderId="93" xfId="1" applyFont="1" applyFill="1" applyBorder="1" applyAlignment="1">
      <alignment horizontal="center" vertical="center"/>
    </xf>
    <xf numFmtId="0" fontId="14" fillId="16" borderId="90" xfId="1" applyFont="1" applyFill="1" applyBorder="1" applyAlignment="1">
      <alignment horizontal="center" vertical="center"/>
    </xf>
    <xf numFmtId="0" fontId="14" fillId="16" borderId="86" xfId="1" applyFont="1" applyFill="1" applyBorder="1" applyAlignment="1">
      <alignment horizontal="center" vertical="center"/>
    </xf>
    <xf numFmtId="0" fontId="14" fillId="16" borderId="94" xfId="1" applyFont="1" applyFill="1" applyBorder="1" applyAlignment="1">
      <alignment horizontal="center" vertical="center"/>
    </xf>
    <xf numFmtId="0" fontId="8" fillId="0" borderId="84" xfId="1" applyFont="1" applyBorder="1" applyAlignment="1">
      <alignment horizontal="center" vertical="center"/>
    </xf>
    <xf numFmtId="0" fontId="8" fillId="0" borderId="39" xfId="1" applyFont="1" applyBorder="1" applyAlignment="1">
      <alignment horizontal="center" vertical="center"/>
    </xf>
    <xf numFmtId="0" fontId="8" fillId="0" borderId="85" xfId="1" applyFont="1" applyBorder="1" applyAlignment="1">
      <alignment horizontal="center" vertical="center"/>
    </xf>
    <xf numFmtId="0" fontId="1" fillId="0" borderId="58" xfId="0" applyFont="1" applyBorder="1" applyAlignment="1">
      <alignment horizontal="center" shrinkToFit="1"/>
    </xf>
    <xf numFmtId="0" fontId="1" fillId="0" borderId="59" xfId="0" applyFont="1" applyBorder="1" applyAlignment="1">
      <alignment horizontal="center" shrinkToFit="1"/>
    </xf>
    <xf numFmtId="0" fontId="1" fillId="0" borderId="23" xfId="0" applyFont="1" applyBorder="1" applyAlignment="1">
      <alignment horizontal="center" shrinkToFit="1"/>
    </xf>
    <xf numFmtId="0" fontId="1" fillId="10" borderId="58" xfId="0" applyFont="1" applyFill="1" applyBorder="1" applyAlignment="1">
      <alignment horizontal="center" shrinkToFit="1"/>
    </xf>
    <xf numFmtId="0" fontId="1" fillId="10" borderId="59" xfId="0" applyFont="1" applyFill="1" applyBorder="1" applyAlignment="1">
      <alignment horizontal="center" shrinkToFit="1"/>
    </xf>
    <xf numFmtId="0" fontId="1" fillId="10" borderId="23" xfId="0" applyFont="1" applyFill="1" applyBorder="1" applyAlignment="1">
      <alignment horizontal="center" shrinkToFit="1"/>
    </xf>
    <xf numFmtId="0" fontId="16" fillId="22" borderId="28" xfId="0" applyFont="1" applyFill="1" applyBorder="1" applyAlignment="1">
      <alignment horizontal="center" vertical="center"/>
    </xf>
    <xf numFmtId="0" fontId="16" fillId="22" borderId="62" xfId="0" applyFont="1" applyFill="1" applyBorder="1" applyAlignment="1">
      <alignment horizontal="center" vertical="center"/>
    </xf>
    <xf numFmtId="0" fontId="16" fillId="22" borderId="29" xfId="0" applyFont="1" applyFill="1" applyBorder="1" applyAlignment="1">
      <alignment horizontal="center" vertical="center"/>
    </xf>
    <xf numFmtId="0" fontId="8" fillId="23" borderId="48" xfId="0" applyFont="1" applyFill="1" applyBorder="1" applyAlignment="1">
      <alignment horizontal="center" vertical="center" wrapText="1"/>
    </xf>
    <xf numFmtId="0" fontId="8" fillId="23" borderId="49" xfId="0"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15" borderId="3" xfId="0" applyFont="1" applyFill="1" applyBorder="1" applyAlignment="1">
      <alignment horizontal="center" wrapText="1"/>
    </xf>
    <xf numFmtId="0" fontId="8" fillId="15" borderId="36" xfId="0" applyFont="1" applyFill="1" applyBorder="1" applyAlignment="1">
      <alignment horizontal="center" wrapText="1"/>
    </xf>
    <xf numFmtId="0" fontId="8" fillId="15" borderId="30" xfId="0" applyFont="1" applyFill="1" applyBorder="1" applyAlignment="1">
      <alignment horizontal="center" wrapText="1"/>
    </xf>
    <xf numFmtId="0" fontId="8" fillId="15" borderId="40" xfId="0" applyFont="1" applyFill="1" applyBorder="1" applyAlignment="1">
      <alignment horizontal="center" wrapText="1"/>
    </xf>
  </cellXfs>
  <cellStyles count="25">
    <cellStyle name="Comma" xfId="1" builtinId="3"/>
    <cellStyle name="Comma 2" xfId="2" xr:uid="{00000000-0005-0000-0000-000001000000}"/>
    <cellStyle name="Comma 2 2" xfId="11" xr:uid="{00000000-0005-0000-0000-000002000000}"/>
    <cellStyle name="Comma0" xfId="12" xr:uid="{00000000-0005-0000-0000-000003000000}"/>
    <cellStyle name="Comma0 2" xfId="13" xr:uid="{00000000-0005-0000-0000-000004000000}"/>
    <cellStyle name="Currency0" xfId="14" xr:uid="{00000000-0005-0000-0000-000005000000}"/>
    <cellStyle name="Hyperlink" xfId="9" builtinId="8"/>
    <cellStyle name="Hyperlink 2" xfId="15" xr:uid="{00000000-0005-0000-0000-000007000000}"/>
    <cellStyle name="Normal" xfId="0" builtinId="0"/>
    <cellStyle name="Normal 2" xfId="3" xr:uid="{00000000-0005-0000-0000-000009000000}"/>
    <cellStyle name="Normal 2 2" xfId="16" xr:uid="{00000000-0005-0000-0000-00000A000000}"/>
    <cellStyle name="Normal 2 2 2" xfId="10" xr:uid="{00000000-0005-0000-0000-00000B000000}"/>
    <cellStyle name="Normal 2 3" xfId="17" xr:uid="{00000000-0005-0000-0000-00000C000000}"/>
    <cellStyle name="Normal 3" xfId="18" xr:uid="{00000000-0005-0000-0000-00000D000000}"/>
    <cellStyle name="Normal 3 2" xfId="8" xr:uid="{00000000-0005-0000-0000-00000E000000}"/>
    <cellStyle name="Normal 3 2 2" xfId="19" xr:uid="{00000000-0005-0000-0000-00000F000000}"/>
    <cellStyle name="Normal 4" xfId="4" xr:uid="{00000000-0005-0000-0000-000010000000}"/>
    <cellStyle name="Normal 4 2" xfId="20" xr:uid="{00000000-0005-0000-0000-000011000000}"/>
    <cellStyle name="Normal 5" xfId="21" xr:uid="{00000000-0005-0000-0000-000012000000}"/>
    <cellStyle name="Normal_EA-18G Syllabus Submission Package" xfId="5" xr:uid="{00000000-0005-0000-0000-000013000000}"/>
    <cellStyle name="Normal1" xfId="22" xr:uid="{00000000-0005-0000-0000-000014000000}"/>
    <cellStyle name="Normal2" xfId="23" xr:uid="{00000000-0005-0000-0000-000015000000}"/>
    <cellStyle name="Percent" xfId="6" builtinId="5"/>
    <cellStyle name="Percent 2" xfId="7" xr:uid="{00000000-0005-0000-0000-000017000000}"/>
    <cellStyle name="Percent 2 2" xfId="24" xr:uid="{00000000-0005-0000-0000-000018000000}"/>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DAB9"/>
      <rgbColor rgb="00FAFACE"/>
      <rgbColor rgb="00BBBBBB"/>
      <rgbColor rgb="00DDDDDD"/>
      <rgbColor rgb="00000000"/>
      <rgbColor rgb="00FF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333375</xdr:colOff>
      <xdr:row>20</xdr:row>
      <xdr:rowOff>83344</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572250" y="1062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0</xdr:colOff>
      <xdr:row>15</xdr:row>
      <xdr:rowOff>0</xdr:rowOff>
    </xdr:from>
    <xdr:to>
      <xdr:col>2</xdr:col>
      <xdr:colOff>1877786</xdr:colOff>
      <xdr:row>23</xdr:row>
      <xdr:rowOff>13607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81000" y="9579429"/>
          <a:ext cx="2925536" cy="153760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CVW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1.8</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9</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27.0</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28.6%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57</xdr:col>
      <xdr:colOff>0</xdr:colOff>
      <xdr:row>1</xdr:row>
      <xdr:rowOff>0</xdr:rowOff>
    </xdr:from>
    <xdr:to>
      <xdr:col>65</xdr:col>
      <xdr:colOff>598715</xdr:colOff>
      <xdr:row>12</xdr:row>
      <xdr:rowOff>0</xdr:rowOff>
    </xdr:to>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25118786" y="435429"/>
          <a:ext cx="5334000" cy="819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15</xdr:row>
      <xdr:rowOff>1</xdr:rowOff>
    </xdr:from>
    <xdr:to>
      <xdr:col>2</xdr:col>
      <xdr:colOff>2095501</xdr:colOff>
      <xdr:row>23</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81001" y="9579430"/>
          <a:ext cx="3143250" cy="152399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CVW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7</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1.86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13</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1.9</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27.0</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28.6%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57</xdr:col>
      <xdr:colOff>0</xdr:colOff>
      <xdr:row>1</xdr:row>
      <xdr:rowOff>0</xdr:rowOff>
    </xdr:from>
    <xdr:to>
      <xdr:col>66</xdr:col>
      <xdr:colOff>0</xdr:colOff>
      <xdr:row>12</xdr:row>
      <xdr:rowOff>0</xdr:rowOff>
    </xdr:to>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25118786" y="435429"/>
          <a:ext cx="5347607" cy="819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2068286</xdr:colOff>
      <xdr:row>22</xdr:row>
      <xdr:rowOff>176892</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81000" y="9579429"/>
          <a:ext cx="3116036" cy="151039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Exped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1.8</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9</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25.0</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29.9%</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53</xdr:col>
      <xdr:colOff>0</xdr:colOff>
      <xdr:row>1</xdr:row>
      <xdr:rowOff>0</xdr:rowOff>
    </xdr:from>
    <xdr:to>
      <xdr:col>62</xdr:col>
      <xdr:colOff>0</xdr:colOff>
      <xdr:row>13</xdr:row>
      <xdr:rowOff>0</xdr:rowOff>
    </xdr:to>
    <xdr:sp macro="" textlink="">
      <xdr:nvSpPr>
        <xdr:cNvPr id="12" name="Text Box 1">
          <a:extLst>
            <a:ext uri="{FF2B5EF4-FFF2-40B4-BE49-F238E27FC236}">
              <a16:creationId xmlns:a16="http://schemas.microsoft.com/office/drawing/2014/main" id="{00000000-0008-0000-0300-00000C000000}"/>
            </a:ext>
          </a:extLst>
        </xdr:cNvPr>
        <xdr:cNvSpPr txBox="1">
          <a:spLocks noChangeArrowheads="1"/>
        </xdr:cNvSpPr>
      </xdr:nvSpPr>
      <xdr:spPr bwMode="auto">
        <a:xfrm>
          <a:off x="23703643" y="435429"/>
          <a:ext cx="5347607" cy="8572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6. Mandated readiness level achieved upon successful assessment by COMVAQWINGPAC N2 as defined in COMVAQWINGPACINST 3874.1 series.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15</xdr:row>
      <xdr:rowOff>-1</xdr:rowOff>
    </xdr:from>
    <xdr:to>
      <xdr:col>2</xdr:col>
      <xdr:colOff>1864179</xdr:colOff>
      <xdr:row>23</xdr:row>
      <xdr:rowOff>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81000" y="9579428"/>
          <a:ext cx="2911929" cy="1524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Exped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2.17</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13</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25.0</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29.9%</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53</xdr:col>
      <xdr:colOff>0</xdr:colOff>
      <xdr:row>1</xdr:row>
      <xdr:rowOff>0</xdr:rowOff>
    </xdr:from>
    <xdr:to>
      <xdr:col>62</xdr:col>
      <xdr:colOff>13607</xdr:colOff>
      <xdr:row>13</xdr:row>
      <xdr:rowOff>0</xdr:rowOff>
    </xdr:to>
    <xdr:sp macro="" textlink="">
      <xdr:nvSpPr>
        <xdr:cNvPr id="13" name="Text Box 1">
          <a:extLst>
            <a:ext uri="{FF2B5EF4-FFF2-40B4-BE49-F238E27FC236}">
              <a16:creationId xmlns:a16="http://schemas.microsoft.com/office/drawing/2014/main" id="{00000000-0008-0000-0400-00000D000000}"/>
            </a:ext>
          </a:extLst>
        </xdr:cNvPr>
        <xdr:cNvSpPr txBox="1">
          <a:spLocks noChangeArrowheads="1"/>
        </xdr:cNvSpPr>
      </xdr:nvSpPr>
      <xdr:spPr bwMode="auto">
        <a:xfrm>
          <a:off x="23703643" y="435429"/>
          <a:ext cx="5361214" cy="8572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6. Mandated readiness level achieved upon successful assessment by COMVAQWINGPAC N2 as defined in COMVAQWINGPACINST 3874.1 series.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2816679</xdr:colOff>
      <xdr:row>23</xdr:row>
      <xdr:rowOff>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381000" y="9579429"/>
          <a:ext cx="3864429"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Reserve CVW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2.6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13</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15.5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26.7%</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57</xdr:col>
      <xdr:colOff>0</xdr:colOff>
      <xdr:row>1</xdr:row>
      <xdr:rowOff>0</xdr:rowOff>
    </xdr:from>
    <xdr:to>
      <xdr:col>66</xdr:col>
      <xdr:colOff>0</xdr:colOff>
      <xdr:row>12</xdr:row>
      <xdr:rowOff>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bwMode="auto">
        <a:xfrm>
          <a:off x="25118786" y="435429"/>
          <a:ext cx="5347607" cy="819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2964656</xdr:colOff>
      <xdr:row>23</xdr:row>
      <xdr:rowOff>11906</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381000" y="9584531"/>
          <a:ext cx="4012406" cy="15359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VAQ EA-18G Reserve Exped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2.6</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13</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ESL = 1.5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100% T&amp;R Matrix = 14.5</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Sim Fidelity % = 28.7%</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 Composition:     1 Pilot ≥ L1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1 EWO ≥ L1</a:t>
          </a:r>
        </a:p>
      </xdr:txBody>
    </xdr:sp>
    <xdr:clientData/>
  </xdr:twoCellAnchor>
  <xdr:twoCellAnchor>
    <xdr:from>
      <xdr:col>53</xdr:col>
      <xdr:colOff>0</xdr:colOff>
      <xdr:row>1</xdr:row>
      <xdr:rowOff>0</xdr:rowOff>
    </xdr:from>
    <xdr:to>
      <xdr:col>62</xdr:col>
      <xdr:colOff>-1</xdr:colOff>
      <xdr:row>13</xdr:row>
      <xdr:rowOff>0</xdr:rowOff>
    </xdr:to>
    <xdr:sp macro="" textlink="">
      <xdr:nvSpPr>
        <xdr:cNvPr id="16" name="Text Box 1">
          <a:extLst>
            <a:ext uri="{FF2B5EF4-FFF2-40B4-BE49-F238E27FC236}">
              <a16:creationId xmlns:a16="http://schemas.microsoft.com/office/drawing/2014/main" id="{00000000-0008-0000-0600-000010000000}"/>
            </a:ext>
          </a:extLst>
        </xdr:cNvPr>
        <xdr:cNvSpPr txBox="1">
          <a:spLocks noChangeArrowheads="1"/>
        </xdr:cNvSpPr>
      </xdr:nvSpPr>
      <xdr:spPr bwMode="auto">
        <a:xfrm>
          <a:off x="23812500" y="440531"/>
          <a:ext cx="5310187" cy="8572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2. Use of a certified Electronic Warfare (EW) emitter range (or equivalent surface ship capability) with feed-back capabilities is encouraged for all AW, EW, and STW flight events and is required for EW204 and STW207.  STW205 requires an EW Range of any level.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3.  A/A and/or A/G Captive Air Training Missiles (CATM) should be carried on all applicable AW,  EW,and STW flight events, as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4.  EW003 Modifier Task not to be logged with full IO 201 Comms 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VAQ Wing Training Manual (COMVAQWINGPACINST 3500.6D)  delineates specific aircrew requirements and applicable reporting guidelines.  COMVAQWINGPACINST 3500.6D is locaed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https://cpf.navy.deps.mil/sites/cnap-cmds/CVWP/Shared%20Documents/N1/Directives/CVWP%20Directives/Instructions/3500.6D.pdf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6. Mandated readiness level achieved upon successful assessment by COMVAQWINGPAC N2 as defined in COMVAQWINGPACINST 3874.1 series.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31"/>
  <sheetViews>
    <sheetView showGridLines="0" zoomScaleNormal="100" workbookViewId="0">
      <selection activeCell="A8" sqref="A8"/>
    </sheetView>
  </sheetViews>
  <sheetFormatPr defaultColWidth="9.140625" defaultRowHeight="12.75" x14ac:dyDescent="0.2"/>
  <cols>
    <col min="1" max="1" width="40.7109375" style="156" customWidth="1"/>
    <col min="2" max="2" width="11.42578125" style="169" customWidth="1"/>
    <col min="3" max="3" width="79" style="156" customWidth="1"/>
    <col min="4" max="16384" width="9.140625" style="156"/>
  </cols>
  <sheetData>
    <row r="1" spans="1:6" ht="13.5" thickBot="1" x14ac:dyDescent="0.25">
      <c r="A1" s="179" t="s">
        <v>0</v>
      </c>
      <c r="B1" s="178" t="s">
        <v>1</v>
      </c>
      <c r="F1" s="157"/>
    </row>
    <row r="2" spans="1:6" ht="15" x14ac:dyDescent="0.25">
      <c r="A2" s="180" t="s">
        <v>2</v>
      </c>
      <c r="B2" s="158">
        <v>44825</v>
      </c>
      <c r="C2" s="159" t="str">
        <f t="shared" ref="C2:C9" ca="1" si="0">IF(B2&gt;NOW()-90," ! NEW","")</f>
        <v xml:space="preserve"> ! NEW</v>
      </c>
    </row>
    <row r="3" spans="1:6" ht="15" x14ac:dyDescent="0.25">
      <c r="A3" s="176" t="s">
        <v>3</v>
      </c>
      <c r="B3" s="181">
        <v>44825</v>
      </c>
      <c r="C3" s="159" t="str">
        <f t="shared" ca="1" si="0"/>
        <v xml:space="preserve"> ! NEW</v>
      </c>
    </row>
    <row r="4" spans="1:6" ht="15" x14ac:dyDescent="0.25">
      <c r="A4" s="176" t="s">
        <v>4</v>
      </c>
      <c r="B4" s="181">
        <v>44825</v>
      </c>
      <c r="C4" s="159" t="str">
        <f t="shared" ca="1" si="0"/>
        <v xml:space="preserve"> ! NEW</v>
      </c>
    </row>
    <row r="5" spans="1:6" ht="15" x14ac:dyDescent="0.25">
      <c r="A5" s="176" t="s">
        <v>5</v>
      </c>
      <c r="B5" s="542">
        <v>44825</v>
      </c>
      <c r="C5" s="159" t="str">
        <f t="shared" ca="1" si="0"/>
        <v xml:space="preserve"> ! NEW</v>
      </c>
    </row>
    <row r="6" spans="1:6" ht="15" x14ac:dyDescent="0.25">
      <c r="A6" s="176" t="s">
        <v>6</v>
      </c>
      <c r="B6" s="181">
        <v>44825</v>
      </c>
      <c r="C6" s="159" t="str">
        <f t="shared" ca="1" si="0"/>
        <v xml:space="preserve"> ! NEW</v>
      </c>
    </row>
    <row r="7" spans="1:6" ht="15" x14ac:dyDescent="0.25">
      <c r="A7" s="177" t="s">
        <v>7</v>
      </c>
      <c r="B7" s="542">
        <v>44825</v>
      </c>
      <c r="C7" s="159" t="str">
        <f t="shared" ca="1" si="0"/>
        <v xml:space="preserve"> ! NEW</v>
      </c>
    </row>
    <row r="8" spans="1:6" ht="15" x14ac:dyDescent="0.25">
      <c r="A8" s="176" t="s">
        <v>8</v>
      </c>
      <c r="B8" s="181">
        <v>44424</v>
      </c>
      <c r="C8" s="159" t="str">
        <f t="shared" ca="1" si="0"/>
        <v/>
      </c>
    </row>
    <row r="9" spans="1:6" ht="15" x14ac:dyDescent="0.25">
      <c r="A9" s="176" t="s">
        <v>9</v>
      </c>
      <c r="B9" s="181">
        <v>44424</v>
      </c>
      <c r="C9" s="159" t="str">
        <f t="shared" ca="1" si="0"/>
        <v/>
      </c>
    </row>
    <row r="10" spans="1:6" ht="15.75" thickBot="1" x14ac:dyDescent="0.3">
      <c r="A10" s="543" t="s">
        <v>10</v>
      </c>
      <c r="B10" s="230">
        <v>44424</v>
      </c>
    </row>
    <row r="11" spans="1:6" x14ac:dyDescent="0.2">
      <c r="A11" s="160"/>
      <c r="B11" s="161"/>
    </row>
    <row r="12" spans="1:6" ht="13.5" thickBot="1" x14ac:dyDescent="0.25"/>
    <row r="13" spans="1:6" x14ac:dyDescent="0.2">
      <c r="A13" s="583" t="s">
        <v>11</v>
      </c>
      <c r="B13" s="584"/>
      <c r="C13" s="585"/>
    </row>
    <row r="14" spans="1:6" ht="13.5" thickBot="1" x14ac:dyDescent="0.25">
      <c r="A14" s="162" t="s">
        <v>12</v>
      </c>
      <c r="B14" s="163" t="s">
        <v>13</v>
      </c>
      <c r="C14" s="164" t="s">
        <v>14</v>
      </c>
    </row>
    <row r="15" spans="1:6" x14ac:dyDescent="0.2">
      <c r="A15" s="173" t="s">
        <v>15</v>
      </c>
      <c r="B15" s="174">
        <v>44424</v>
      </c>
      <c r="C15" s="175" t="s">
        <v>16</v>
      </c>
    </row>
    <row r="16" spans="1:6" x14ac:dyDescent="0.2">
      <c r="A16" s="165" t="s">
        <v>17</v>
      </c>
      <c r="B16" s="166">
        <v>44424</v>
      </c>
      <c r="C16" s="167" t="s">
        <v>18</v>
      </c>
    </row>
    <row r="17" spans="1:3" x14ac:dyDescent="0.2">
      <c r="A17" s="165" t="s">
        <v>19</v>
      </c>
      <c r="B17" s="166">
        <v>44424</v>
      </c>
      <c r="C17" s="167" t="s">
        <v>20</v>
      </c>
    </row>
    <row r="18" spans="1:3" x14ac:dyDescent="0.2">
      <c r="A18" s="165" t="s">
        <v>19</v>
      </c>
      <c r="B18" s="168">
        <v>44424</v>
      </c>
      <c r="C18" s="167" t="s">
        <v>21</v>
      </c>
    </row>
    <row r="19" spans="1:3" x14ac:dyDescent="0.2">
      <c r="A19" s="165" t="s">
        <v>22</v>
      </c>
      <c r="B19" s="166">
        <v>44424</v>
      </c>
      <c r="C19" s="167" t="s">
        <v>23</v>
      </c>
    </row>
    <row r="20" spans="1:3" x14ac:dyDescent="0.2">
      <c r="A20" s="165" t="s">
        <v>24</v>
      </c>
      <c r="B20" s="166">
        <v>44424</v>
      </c>
      <c r="C20" s="167" t="s">
        <v>25</v>
      </c>
    </row>
    <row r="21" spans="1:3" x14ac:dyDescent="0.2">
      <c r="A21" s="170" t="s">
        <v>19</v>
      </c>
      <c r="B21" s="171">
        <v>44424</v>
      </c>
      <c r="C21" s="172" t="s">
        <v>26</v>
      </c>
    </row>
    <row r="22" spans="1:3" x14ac:dyDescent="0.2">
      <c r="A22" s="165" t="s">
        <v>19</v>
      </c>
      <c r="B22" s="166">
        <v>44424</v>
      </c>
      <c r="C22" s="167" t="s">
        <v>27</v>
      </c>
    </row>
    <row r="23" spans="1:3" x14ac:dyDescent="0.2">
      <c r="A23" s="165" t="s">
        <v>19</v>
      </c>
      <c r="B23" s="168">
        <v>44575</v>
      </c>
      <c r="C23" s="167" t="s">
        <v>28</v>
      </c>
    </row>
    <row r="24" spans="1:3" x14ac:dyDescent="0.2">
      <c r="A24" s="544" t="s">
        <v>19</v>
      </c>
      <c r="B24" s="545">
        <v>44825</v>
      </c>
      <c r="C24" s="546" t="s">
        <v>29</v>
      </c>
    </row>
    <row r="25" spans="1:3" x14ac:dyDescent="0.2">
      <c r="A25" s="544" t="s">
        <v>19</v>
      </c>
      <c r="B25" s="545">
        <v>44825</v>
      </c>
      <c r="C25" s="547" t="s">
        <v>30</v>
      </c>
    </row>
    <row r="26" spans="1:3" x14ac:dyDescent="0.2">
      <c r="A26" s="544" t="s">
        <v>19</v>
      </c>
      <c r="B26" s="545">
        <v>44825</v>
      </c>
      <c r="C26" s="546" t="s">
        <v>31</v>
      </c>
    </row>
    <row r="27" spans="1:3" x14ac:dyDescent="0.2">
      <c r="A27" s="544" t="s">
        <v>19</v>
      </c>
      <c r="B27" s="545">
        <v>44825</v>
      </c>
      <c r="C27" s="547" t="s">
        <v>32</v>
      </c>
    </row>
    <row r="28" spans="1:3" x14ac:dyDescent="0.2">
      <c r="A28" s="548" t="s">
        <v>33</v>
      </c>
      <c r="B28" s="545">
        <v>44825</v>
      </c>
      <c r="C28" s="547" t="s">
        <v>34</v>
      </c>
    </row>
    <row r="29" spans="1:3" x14ac:dyDescent="0.2">
      <c r="A29" s="544" t="s">
        <v>35</v>
      </c>
      <c r="B29" s="545">
        <v>44825</v>
      </c>
      <c r="C29" s="547" t="s">
        <v>36</v>
      </c>
    </row>
    <row r="30" spans="1:3" x14ac:dyDescent="0.2">
      <c r="A30" s="549" t="s">
        <v>19</v>
      </c>
      <c r="B30" s="545">
        <v>44825</v>
      </c>
      <c r="C30" s="546" t="s">
        <v>37</v>
      </c>
    </row>
    <row r="31" spans="1:3" ht="13.5" thickBot="1" x14ac:dyDescent="0.25">
      <c r="A31" s="550" t="s">
        <v>19</v>
      </c>
      <c r="B31" s="551">
        <v>44825</v>
      </c>
      <c r="C31" s="552" t="s">
        <v>38</v>
      </c>
    </row>
  </sheetData>
  <customSheetViews>
    <customSheetView guid="{D273DAEB-2379-4E58-95E2-C424A50B8E21}" showGridLines="0">
      <selection activeCell="A5" sqref="A5"/>
      <pageMargins left="0" right="0" top="0" bottom="0" header="0" footer="0"/>
      <pageSetup orientation="portrait" r:id="rId1"/>
      <headerFooter alignWithMargins="0"/>
    </customSheetView>
  </customSheetViews>
  <mergeCells count="1">
    <mergeCell ref="A13:C13"/>
  </mergeCells>
  <hyperlinks>
    <hyperlink ref="A8" location="'FRS Baseline v210816'!A1" display="FRS Baseline" xr:uid="{00000000-0004-0000-0000-000000000000}"/>
    <hyperlink ref="A9" location="'ACTC Mapping v210816'!A1" display="ACTC Mapping" xr:uid="{00000000-0004-0000-0000-000001000000}"/>
    <hyperlink ref="A6" location="'EA-18G 5PAA RESERVE CVW v220921'!A1" display="EA-18G 5PAA RESERVE CVW v220921" xr:uid="{00000000-0004-0000-0000-000002000000}"/>
    <hyperlink ref="A7" location="'EA-18G 5PAA RESERVE EXP v220921'!A1" display="EA-18G 5PAA RESERVE EXP v220921" xr:uid="{00000000-0004-0000-0000-000003000000}"/>
    <hyperlink ref="A2" location="'EA-18G 5PAA CVW v220921'!A1" display="EA-18G 5PAA CVW v220921" xr:uid="{00000000-0004-0000-0000-000004000000}"/>
    <hyperlink ref="A3" location="'EA-18G 7PAA CVW v220921'!A1" display="EA-18G 7PAA CVW v220921" xr:uid="{00000000-0004-0000-0000-000005000000}"/>
    <hyperlink ref="A4" location="'EA-18G 5PAA EXP v220921'!A1" display="EA-18G 5PAA EXP v220921" xr:uid="{00000000-0004-0000-0000-000006000000}"/>
    <hyperlink ref="A5" location="'EA-18G 6PAA EXP v220921'!A1" display="EA-18G 6PAA EXP v220921" xr:uid="{00000000-0004-0000-0000-000007000000}"/>
    <hyperlink ref="A10" location="'Conversion Table v210816'!A1" display="Conversion Table" xr:uid="{00000000-0004-0000-0000-000008000000}"/>
  </hyperlinks>
  <pageMargins left="0.75" right="0.75" top="1" bottom="1" header="0.5" footer="0.5"/>
  <pageSetup paperSize="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18"/>
  <sheetViews>
    <sheetView zoomScale="90" zoomScaleNormal="90" workbookViewId="0"/>
  </sheetViews>
  <sheetFormatPr defaultColWidth="8.85546875" defaultRowHeight="14.25" x14ac:dyDescent="0.2"/>
  <cols>
    <col min="1" max="1" width="12.5703125" style="182" customWidth="1"/>
    <col min="2" max="2" width="48.140625" style="182" customWidth="1"/>
    <col min="3" max="3" width="8.42578125" style="182" customWidth="1"/>
    <col min="4" max="4" width="9.28515625" style="182" customWidth="1"/>
    <col min="5" max="5" width="9.140625" style="182" customWidth="1"/>
    <col min="6" max="6" width="10" style="182" customWidth="1"/>
    <col min="7" max="7" width="8.7109375" style="182" customWidth="1"/>
    <col min="8" max="9" width="8.85546875" style="182" customWidth="1"/>
    <col min="10" max="10" width="9.28515625" style="182" customWidth="1"/>
    <col min="11" max="11" width="9.7109375" style="182" customWidth="1"/>
    <col min="12" max="12" width="9.140625" style="182" customWidth="1"/>
    <col min="13" max="13" width="9.85546875" style="182" customWidth="1"/>
    <col min="14" max="14" width="9.7109375" style="182" customWidth="1"/>
    <col min="15" max="15" width="9.28515625" style="182" customWidth="1"/>
    <col min="16" max="16" width="10.28515625" style="182" customWidth="1"/>
    <col min="17" max="17" width="7.7109375" style="182" customWidth="1"/>
    <col min="18" max="18" width="9.7109375" style="182" customWidth="1"/>
    <col min="19" max="19" width="9.140625" style="182" customWidth="1"/>
    <col min="20" max="22" width="9.7109375" style="182" customWidth="1"/>
    <col min="23" max="23" width="10" style="182" customWidth="1"/>
    <col min="24" max="24" width="9.5703125" style="182" customWidth="1"/>
    <col min="25" max="25" width="8.28515625" style="182" customWidth="1"/>
    <col min="26" max="26" width="8.85546875" style="182" customWidth="1"/>
    <col min="27" max="16384" width="8.85546875" style="182"/>
  </cols>
  <sheetData>
    <row r="1" spans="1:39" ht="9" customHeight="1" thickBot="1" x14ac:dyDescent="0.25"/>
    <row r="2" spans="1:39" ht="25.5" customHeight="1" thickBot="1" x14ac:dyDescent="0.25">
      <c r="A2" s="725" t="s">
        <v>625</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7"/>
    </row>
    <row r="3" spans="1:39" ht="30.75" customHeight="1" thickBot="1" x14ac:dyDescent="0.25">
      <c r="A3" s="183" t="s">
        <v>626</v>
      </c>
      <c r="B3" s="184" t="s">
        <v>193</v>
      </c>
      <c r="C3" s="728" t="s">
        <v>627</v>
      </c>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9"/>
      <c r="AM3" s="730"/>
    </row>
    <row r="4" spans="1:39" s="190" customFormat="1" ht="27" customHeight="1" x14ac:dyDescent="0.2">
      <c r="A4" s="731" t="s">
        <v>628</v>
      </c>
      <c r="B4" s="732"/>
      <c r="C4" s="185" t="s">
        <v>44</v>
      </c>
      <c r="D4" s="186" t="s">
        <v>45</v>
      </c>
      <c r="E4" s="186" t="s">
        <v>46</v>
      </c>
      <c r="F4" s="186" t="s">
        <v>47</v>
      </c>
      <c r="G4" s="186" t="s">
        <v>48</v>
      </c>
      <c r="H4" s="186" t="s">
        <v>49</v>
      </c>
      <c r="I4" s="186" t="s">
        <v>50</v>
      </c>
      <c r="J4" s="186" t="s">
        <v>51</v>
      </c>
      <c r="K4" s="186" t="s">
        <v>52</v>
      </c>
      <c r="L4" s="186" t="s">
        <v>53</v>
      </c>
      <c r="M4" s="186" t="s">
        <v>54</v>
      </c>
      <c r="N4" s="186" t="s">
        <v>55</v>
      </c>
      <c r="O4" s="186" t="s">
        <v>56</v>
      </c>
      <c r="P4" s="186" t="s">
        <v>57</v>
      </c>
      <c r="Q4" s="187" t="s">
        <v>58</v>
      </c>
      <c r="R4" s="187" t="s">
        <v>59</v>
      </c>
      <c r="S4" s="187" t="s">
        <v>60</v>
      </c>
      <c r="T4" s="187" t="s">
        <v>61</v>
      </c>
      <c r="U4" s="187" t="s">
        <v>62</v>
      </c>
      <c r="V4" s="187" t="s">
        <v>63</v>
      </c>
      <c r="W4" s="187" t="s">
        <v>64</v>
      </c>
      <c r="X4" s="187" t="s">
        <v>65</v>
      </c>
      <c r="Y4" s="187" t="s">
        <v>66</v>
      </c>
      <c r="Z4" s="187" t="s">
        <v>67</v>
      </c>
      <c r="AA4" s="188" t="s">
        <v>68</v>
      </c>
      <c r="AB4" s="188" t="s">
        <v>69</v>
      </c>
      <c r="AC4" s="188" t="s">
        <v>70</v>
      </c>
      <c r="AD4" s="188" t="s">
        <v>71</v>
      </c>
      <c r="AE4" s="188" t="s">
        <v>72</v>
      </c>
      <c r="AF4" s="188" t="s">
        <v>73</v>
      </c>
      <c r="AG4" s="188" t="s">
        <v>74</v>
      </c>
      <c r="AH4" s="188" t="s">
        <v>75</v>
      </c>
      <c r="AI4" s="188" t="s">
        <v>76</v>
      </c>
      <c r="AJ4" s="188" t="s">
        <v>77</v>
      </c>
      <c r="AK4" s="188" t="s">
        <v>78</v>
      </c>
      <c r="AL4" s="188" t="s">
        <v>79</v>
      </c>
      <c r="AM4" s="189" t="s">
        <v>80</v>
      </c>
    </row>
    <row r="5" spans="1:39" s="196" customFormat="1" ht="172.5" customHeight="1" thickBot="1" x14ac:dyDescent="0.25">
      <c r="A5" s="733"/>
      <c r="B5" s="734"/>
      <c r="C5" s="191" t="s">
        <v>98</v>
      </c>
      <c r="D5" s="192" t="s">
        <v>99</v>
      </c>
      <c r="E5" s="192" t="s">
        <v>100</v>
      </c>
      <c r="F5" s="192" t="s">
        <v>101</v>
      </c>
      <c r="G5" s="192" t="s">
        <v>102</v>
      </c>
      <c r="H5" s="192" t="s">
        <v>103</v>
      </c>
      <c r="I5" s="192" t="s">
        <v>104</v>
      </c>
      <c r="J5" s="192" t="s">
        <v>105</v>
      </c>
      <c r="K5" s="192" t="s">
        <v>106</v>
      </c>
      <c r="L5" s="192" t="s">
        <v>107</v>
      </c>
      <c r="M5" s="192" t="s">
        <v>108</v>
      </c>
      <c r="N5" s="192" t="s">
        <v>109</v>
      </c>
      <c r="O5" s="192" t="s">
        <v>110</v>
      </c>
      <c r="P5" s="192" t="s">
        <v>111</v>
      </c>
      <c r="Q5" s="193" t="s">
        <v>112</v>
      </c>
      <c r="R5" s="193" t="s">
        <v>234</v>
      </c>
      <c r="S5" s="193" t="s">
        <v>114</v>
      </c>
      <c r="T5" s="193" t="s">
        <v>115</v>
      </c>
      <c r="U5" s="193" t="s">
        <v>116</v>
      </c>
      <c r="V5" s="193" t="s">
        <v>117</v>
      </c>
      <c r="W5" s="193" t="s">
        <v>189</v>
      </c>
      <c r="X5" s="193" t="s">
        <v>119</v>
      </c>
      <c r="Y5" s="193" t="s">
        <v>120</v>
      </c>
      <c r="Z5" s="193" t="s">
        <v>121</v>
      </c>
      <c r="AA5" s="194" t="s">
        <v>122</v>
      </c>
      <c r="AB5" s="194" t="s">
        <v>123</v>
      </c>
      <c r="AC5" s="194" t="s">
        <v>256</v>
      </c>
      <c r="AD5" s="194" t="s">
        <v>125</v>
      </c>
      <c r="AE5" s="194" t="s">
        <v>261</v>
      </c>
      <c r="AF5" s="194" t="s">
        <v>629</v>
      </c>
      <c r="AG5" s="194" t="s">
        <v>128</v>
      </c>
      <c r="AH5" s="194" t="s">
        <v>129</v>
      </c>
      <c r="AI5" s="194" t="s">
        <v>630</v>
      </c>
      <c r="AJ5" s="194" t="s">
        <v>631</v>
      </c>
      <c r="AK5" s="194" t="s">
        <v>132</v>
      </c>
      <c r="AL5" s="194" t="s">
        <v>133</v>
      </c>
      <c r="AM5" s="195" t="s">
        <v>134</v>
      </c>
    </row>
    <row r="6" spans="1:39" x14ac:dyDescent="0.2">
      <c r="A6" s="197" t="s">
        <v>44</v>
      </c>
      <c r="B6" s="198" t="s">
        <v>632</v>
      </c>
      <c r="C6" s="199" t="s">
        <v>201</v>
      </c>
      <c r="D6" s="200"/>
      <c r="E6" s="200"/>
      <c r="F6" s="201"/>
      <c r="G6" s="200"/>
      <c r="H6" s="200"/>
      <c r="I6" s="200"/>
      <c r="J6" s="200"/>
      <c r="K6" s="200"/>
      <c r="L6" s="200"/>
      <c r="M6" s="200"/>
      <c r="N6" s="200"/>
      <c r="O6" s="200"/>
      <c r="P6" s="200"/>
      <c r="Q6" s="202"/>
      <c r="R6" s="202"/>
      <c r="S6" s="202"/>
      <c r="T6" s="202"/>
      <c r="U6" s="202"/>
      <c r="V6" s="202"/>
      <c r="W6" s="202"/>
      <c r="X6" s="202"/>
      <c r="Y6" s="202"/>
      <c r="Z6" s="202"/>
      <c r="AA6" s="202"/>
      <c r="AB6" s="202"/>
      <c r="AC6" s="202"/>
      <c r="AD6" s="202"/>
      <c r="AE6" s="202"/>
      <c r="AF6" s="202"/>
      <c r="AG6" s="202"/>
      <c r="AH6" s="202"/>
      <c r="AI6" s="202"/>
      <c r="AJ6" s="202"/>
      <c r="AK6" s="202"/>
      <c r="AL6" s="202"/>
      <c r="AM6" s="203"/>
    </row>
    <row r="7" spans="1:39" x14ac:dyDescent="0.2">
      <c r="A7" s="204" t="s">
        <v>45</v>
      </c>
      <c r="B7" s="205" t="s">
        <v>99</v>
      </c>
      <c r="C7" s="206"/>
      <c r="D7" s="207" t="s">
        <v>214</v>
      </c>
      <c r="E7" s="207"/>
      <c r="F7" s="207"/>
      <c r="G7" s="207"/>
      <c r="H7" s="207"/>
      <c r="I7" s="207"/>
      <c r="J7" s="207"/>
      <c r="K7" s="207"/>
      <c r="L7" s="207"/>
      <c r="M7" s="207"/>
      <c r="N7" s="207"/>
      <c r="O7" s="207"/>
      <c r="P7" s="207"/>
      <c r="Q7" s="208"/>
      <c r="R7" s="208"/>
      <c r="S7" s="208"/>
      <c r="T7" s="208"/>
      <c r="U7" s="208"/>
      <c r="V7" s="208"/>
      <c r="W7" s="208"/>
      <c r="X7" s="208"/>
      <c r="Y7" s="208"/>
      <c r="Z7" s="208"/>
      <c r="AA7" s="208"/>
      <c r="AB7" s="208"/>
      <c r="AC7" s="208"/>
      <c r="AD7" s="208"/>
      <c r="AE7" s="208"/>
      <c r="AF7" s="208"/>
      <c r="AG7" s="208"/>
      <c r="AH7" s="208"/>
      <c r="AI7" s="208"/>
      <c r="AJ7" s="208"/>
      <c r="AK7" s="208"/>
      <c r="AL7" s="208"/>
      <c r="AM7" s="209"/>
    </row>
    <row r="8" spans="1:39" x14ac:dyDescent="0.2">
      <c r="A8" s="210" t="s">
        <v>46</v>
      </c>
      <c r="B8" s="211" t="s">
        <v>101</v>
      </c>
      <c r="C8" s="212"/>
      <c r="D8" s="213"/>
      <c r="E8" s="213"/>
      <c r="F8" s="214" t="s">
        <v>633</v>
      </c>
      <c r="G8" s="213"/>
      <c r="H8" s="213"/>
      <c r="I8" s="213"/>
      <c r="J8" s="213"/>
      <c r="K8" s="213"/>
      <c r="L8" s="213"/>
      <c r="M8" s="213"/>
      <c r="N8" s="213"/>
      <c r="O8" s="213"/>
      <c r="P8" s="213"/>
      <c r="Q8" s="215"/>
      <c r="R8" s="215"/>
      <c r="S8" s="215"/>
      <c r="T8" s="215"/>
      <c r="U8" s="215"/>
      <c r="V8" s="215"/>
      <c r="W8" s="215"/>
      <c r="X8" s="215"/>
      <c r="Y8" s="215"/>
      <c r="Z8" s="215"/>
      <c r="AA8" s="215"/>
      <c r="AB8" s="215"/>
      <c r="AC8" s="215"/>
      <c r="AD8" s="215"/>
      <c r="AE8" s="215"/>
      <c r="AF8" s="215"/>
      <c r="AG8" s="215"/>
      <c r="AH8" s="215"/>
      <c r="AI8" s="215"/>
      <c r="AJ8" s="215"/>
      <c r="AK8" s="215"/>
      <c r="AL8" s="215"/>
      <c r="AM8" s="216"/>
    </row>
    <row r="9" spans="1:39" x14ac:dyDescent="0.2">
      <c r="A9" s="204" t="s">
        <v>47</v>
      </c>
      <c r="B9" s="205" t="s">
        <v>102</v>
      </c>
      <c r="C9" s="206"/>
      <c r="D9" s="207"/>
      <c r="E9" s="207"/>
      <c r="F9" s="217"/>
      <c r="G9" s="217" t="s">
        <v>634</v>
      </c>
      <c r="H9" s="217"/>
      <c r="I9" s="217"/>
      <c r="J9" s="207"/>
      <c r="K9" s="207"/>
      <c r="L9" s="207"/>
      <c r="M9" s="207"/>
      <c r="N9" s="207"/>
      <c r="O9" s="207"/>
      <c r="P9" s="207"/>
      <c r="Q9" s="208"/>
      <c r="R9" s="208"/>
      <c r="S9" s="208"/>
      <c r="T9" s="208"/>
      <c r="U9" s="208"/>
      <c r="V9" s="208"/>
      <c r="W9" s="208"/>
      <c r="X9" s="208"/>
      <c r="Y9" s="208"/>
      <c r="Z9" s="208"/>
      <c r="AA9" s="208"/>
      <c r="AB9" s="208"/>
      <c r="AC9" s="208"/>
      <c r="AD9" s="208"/>
      <c r="AE9" s="208"/>
      <c r="AF9" s="208"/>
      <c r="AG9" s="208"/>
      <c r="AH9" s="208"/>
      <c r="AI9" s="208"/>
      <c r="AJ9" s="208"/>
      <c r="AK9" s="208"/>
      <c r="AL9" s="208"/>
      <c r="AM9" s="209"/>
    </row>
    <row r="10" spans="1:39" x14ac:dyDescent="0.2">
      <c r="A10" s="210" t="s">
        <v>48</v>
      </c>
      <c r="B10" s="211" t="s">
        <v>635</v>
      </c>
      <c r="C10" s="212"/>
      <c r="D10" s="213"/>
      <c r="E10" s="213"/>
      <c r="F10" s="213"/>
      <c r="G10" s="213"/>
      <c r="H10" s="213" t="s">
        <v>466</v>
      </c>
      <c r="I10" s="213"/>
      <c r="J10" s="213"/>
      <c r="K10" s="213"/>
      <c r="L10" s="213"/>
      <c r="M10" s="213"/>
      <c r="N10" s="213"/>
      <c r="O10" s="213"/>
      <c r="P10" s="213"/>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6"/>
    </row>
    <row r="11" spans="1:39" x14ac:dyDescent="0.2">
      <c r="A11" s="204" t="s">
        <v>49</v>
      </c>
      <c r="B11" s="205" t="s">
        <v>636</v>
      </c>
      <c r="C11" s="719" t="s">
        <v>637</v>
      </c>
      <c r="D11" s="720"/>
      <c r="E11" s="720"/>
      <c r="F11" s="720"/>
      <c r="G11" s="720"/>
      <c r="H11" s="720"/>
      <c r="I11" s="720"/>
      <c r="J11" s="720"/>
      <c r="K11" s="720"/>
      <c r="L11" s="720"/>
      <c r="M11" s="720"/>
      <c r="N11" s="720"/>
      <c r="O11" s="720"/>
      <c r="P11" s="720"/>
      <c r="Q11" s="720"/>
      <c r="R11" s="720"/>
      <c r="S11" s="720"/>
      <c r="T11" s="720"/>
      <c r="U11" s="720"/>
      <c r="V11" s="720"/>
      <c r="W11" s="720"/>
      <c r="X11" s="720"/>
      <c r="Y11" s="720"/>
      <c r="Z11" s="720"/>
      <c r="AA11" s="720"/>
      <c r="AB11" s="720"/>
      <c r="AC11" s="720"/>
      <c r="AD11" s="720"/>
      <c r="AE11" s="720"/>
      <c r="AF11" s="720"/>
      <c r="AG11" s="720"/>
      <c r="AH11" s="720"/>
      <c r="AI11" s="720"/>
      <c r="AJ11" s="720"/>
      <c r="AK11" s="720"/>
      <c r="AL11" s="720"/>
      <c r="AM11" s="721"/>
    </row>
    <row r="12" spans="1:39" x14ac:dyDescent="0.2">
      <c r="A12" s="210" t="s">
        <v>50</v>
      </c>
      <c r="B12" s="211" t="s">
        <v>104</v>
      </c>
      <c r="C12" s="212"/>
      <c r="D12" s="213"/>
      <c r="E12" s="213"/>
      <c r="F12" s="214"/>
      <c r="G12" s="213"/>
      <c r="H12" s="213"/>
      <c r="I12" s="213" t="s">
        <v>464</v>
      </c>
      <c r="J12" s="213"/>
      <c r="K12" s="213"/>
      <c r="L12" s="213"/>
      <c r="M12" s="213"/>
      <c r="N12" s="213"/>
      <c r="O12" s="213"/>
      <c r="P12" s="213"/>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6"/>
    </row>
    <row r="13" spans="1:39" x14ac:dyDescent="0.2">
      <c r="A13" s="204" t="s">
        <v>51</v>
      </c>
      <c r="B13" s="205" t="s">
        <v>638</v>
      </c>
      <c r="C13" s="719" t="s">
        <v>637</v>
      </c>
      <c r="D13" s="720"/>
      <c r="E13" s="720"/>
      <c r="F13" s="720"/>
      <c r="G13" s="720"/>
      <c r="H13" s="720"/>
      <c r="I13" s="720"/>
      <c r="J13" s="720"/>
      <c r="K13" s="720"/>
      <c r="L13" s="720"/>
      <c r="M13" s="720"/>
      <c r="N13" s="720"/>
      <c r="O13" s="720"/>
      <c r="P13" s="720"/>
      <c r="Q13" s="720"/>
      <c r="R13" s="720"/>
      <c r="S13" s="720"/>
      <c r="T13" s="720"/>
      <c r="U13" s="720"/>
      <c r="V13" s="720"/>
      <c r="W13" s="720"/>
      <c r="X13" s="720"/>
      <c r="Y13" s="720"/>
      <c r="Z13" s="720"/>
      <c r="AA13" s="720"/>
      <c r="AB13" s="720"/>
      <c r="AC13" s="720"/>
      <c r="AD13" s="720"/>
      <c r="AE13" s="720"/>
      <c r="AF13" s="720"/>
      <c r="AG13" s="720"/>
      <c r="AH13" s="720"/>
      <c r="AI13" s="720"/>
      <c r="AJ13" s="720"/>
      <c r="AK13" s="720"/>
      <c r="AL13" s="720"/>
      <c r="AM13" s="721"/>
    </row>
    <row r="14" spans="1:39" x14ac:dyDescent="0.2">
      <c r="A14" s="210" t="s">
        <v>639</v>
      </c>
      <c r="B14" s="211" t="s">
        <v>640</v>
      </c>
      <c r="C14" s="722" t="s">
        <v>637</v>
      </c>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c r="AL14" s="723"/>
      <c r="AM14" s="724"/>
    </row>
    <row r="15" spans="1:39" x14ac:dyDescent="0.2">
      <c r="A15" s="204" t="s">
        <v>641</v>
      </c>
      <c r="B15" s="205" t="s">
        <v>642</v>
      </c>
      <c r="C15" s="719" t="s">
        <v>637</v>
      </c>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row>
    <row r="16" spans="1:39" x14ac:dyDescent="0.2">
      <c r="A16" s="210" t="s">
        <v>643</v>
      </c>
      <c r="B16" s="211" t="s">
        <v>644</v>
      </c>
      <c r="C16" s="212"/>
      <c r="D16" s="213"/>
      <c r="E16" s="213"/>
      <c r="F16" s="213"/>
      <c r="G16" s="213"/>
      <c r="H16" s="213"/>
      <c r="I16" s="213"/>
      <c r="J16" s="213"/>
      <c r="K16" s="213"/>
      <c r="L16" s="213"/>
      <c r="M16" s="213"/>
      <c r="N16" s="213"/>
      <c r="O16" s="213"/>
      <c r="P16" s="213"/>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6" t="s">
        <v>645</v>
      </c>
    </row>
    <row r="17" spans="1:39" x14ac:dyDescent="0.2">
      <c r="A17" s="204" t="s">
        <v>646</v>
      </c>
      <c r="B17" s="205" t="s">
        <v>647</v>
      </c>
      <c r="C17" s="218"/>
      <c r="D17" s="207"/>
      <c r="E17" s="207" t="s">
        <v>648</v>
      </c>
      <c r="F17" s="207"/>
      <c r="G17" s="207"/>
      <c r="H17" s="207"/>
      <c r="I17" s="207"/>
      <c r="J17" s="207"/>
      <c r="K17" s="207"/>
      <c r="L17" s="207"/>
      <c r="M17" s="207"/>
      <c r="N17" s="207"/>
      <c r="O17" s="207"/>
      <c r="P17" s="207"/>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9"/>
    </row>
    <row r="18" spans="1:39" x14ac:dyDescent="0.2">
      <c r="A18" s="210" t="s">
        <v>649</v>
      </c>
      <c r="B18" s="211" t="s">
        <v>650</v>
      </c>
      <c r="C18" s="212"/>
      <c r="D18" s="213"/>
      <c r="E18" s="213" t="s">
        <v>648</v>
      </c>
      <c r="F18" s="213"/>
      <c r="G18" s="213"/>
      <c r="H18" s="213"/>
      <c r="I18" s="213"/>
      <c r="J18" s="213"/>
      <c r="K18" s="213"/>
      <c r="L18" s="213"/>
      <c r="M18" s="213"/>
      <c r="N18" s="213"/>
      <c r="O18" s="213"/>
      <c r="P18" s="213"/>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6"/>
    </row>
    <row r="19" spans="1:39" x14ac:dyDescent="0.2">
      <c r="A19" s="204" t="s">
        <v>335</v>
      </c>
      <c r="B19" s="205" t="s">
        <v>105</v>
      </c>
      <c r="C19" s="206"/>
      <c r="D19" s="207"/>
      <c r="E19" s="207"/>
      <c r="F19" s="207"/>
      <c r="G19" s="219"/>
      <c r="H19" s="207"/>
      <c r="I19" s="207"/>
      <c r="J19" s="207" t="s">
        <v>462</v>
      </c>
      <c r="K19" s="207"/>
      <c r="L19" s="207"/>
      <c r="M19" s="207"/>
      <c r="N19" s="207"/>
      <c r="O19" s="207"/>
      <c r="P19" s="207"/>
      <c r="Q19" s="207"/>
      <c r="R19" s="207"/>
      <c r="S19" s="207"/>
      <c r="T19" s="208"/>
      <c r="U19" s="208"/>
      <c r="V19" s="208"/>
      <c r="W19" s="208"/>
      <c r="X19" s="208"/>
      <c r="Y19" s="208"/>
      <c r="Z19" s="208"/>
      <c r="AA19" s="208"/>
      <c r="AB19" s="208"/>
      <c r="AC19" s="208"/>
      <c r="AD19" s="208"/>
      <c r="AE19" s="208"/>
      <c r="AF19" s="208"/>
      <c r="AG19" s="208"/>
      <c r="AH19" s="208"/>
      <c r="AI19" s="208"/>
      <c r="AJ19" s="208"/>
      <c r="AK19" s="208"/>
      <c r="AL19" s="208"/>
      <c r="AM19" s="209"/>
    </row>
    <row r="20" spans="1:39" x14ac:dyDescent="0.2">
      <c r="A20" s="210" t="s">
        <v>651</v>
      </c>
      <c r="B20" s="211" t="s">
        <v>652</v>
      </c>
      <c r="C20" s="212"/>
      <c r="D20" s="213"/>
      <c r="E20" s="213"/>
      <c r="F20" s="214"/>
      <c r="G20" s="213"/>
      <c r="H20" s="213"/>
      <c r="I20" s="213"/>
      <c r="J20" s="213"/>
      <c r="K20" s="213"/>
      <c r="L20" s="213" t="s">
        <v>653</v>
      </c>
      <c r="M20" s="213" t="s">
        <v>653</v>
      </c>
      <c r="N20" s="213"/>
      <c r="O20" s="213"/>
      <c r="P20" s="213"/>
      <c r="Q20" s="215"/>
      <c r="R20" s="215"/>
      <c r="S20" s="215"/>
      <c r="T20" s="215"/>
      <c r="U20" s="215"/>
      <c r="V20" s="215"/>
      <c r="W20" s="215"/>
      <c r="X20" s="215"/>
      <c r="Y20" s="215"/>
      <c r="Z20" s="213"/>
      <c r="AA20" s="213"/>
      <c r="AB20" s="213"/>
      <c r="AC20" s="213"/>
      <c r="AD20" s="213"/>
      <c r="AE20" s="213"/>
      <c r="AF20" s="213"/>
      <c r="AG20" s="213"/>
      <c r="AH20" s="213"/>
      <c r="AI20" s="213"/>
      <c r="AJ20" s="213"/>
      <c r="AK20" s="213"/>
      <c r="AL20" s="213"/>
      <c r="AM20" s="220"/>
    </row>
    <row r="21" spans="1:39" x14ac:dyDescent="0.2">
      <c r="A21" s="204" t="s">
        <v>654</v>
      </c>
      <c r="B21" s="205" t="s">
        <v>655</v>
      </c>
      <c r="C21" s="206"/>
      <c r="D21" s="207"/>
      <c r="E21" s="207"/>
      <c r="F21" s="207"/>
      <c r="G21" s="207"/>
      <c r="H21" s="207"/>
      <c r="I21" s="207"/>
      <c r="J21" s="207"/>
      <c r="K21" s="207"/>
      <c r="L21" s="207"/>
      <c r="M21" s="207"/>
      <c r="N21" s="207" t="s">
        <v>656</v>
      </c>
      <c r="O21" s="207"/>
      <c r="P21" s="207"/>
      <c r="Q21" s="207"/>
      <c r="R21" s="207"/>
      <c r="S21" s="207"/>
      <c r="T21" s="208"/>
      <c r="U21" s="208"/>
      <c r="V21" s="208"/>
      <c r="W21" s="208"/>
      <c r="X21" s="208"/>
      <c r="Y21" s="208"/>
      <c r="Z21" s="208"/>
      <c r="AA21" s="208"/>
      <c r="AB21" s="208"/>
      <c r="AC21" s="208"/>
      <c r="AD21" s="208"/>
      <c r="AE21" s="208"/>
      <c r="AF21" s="208"/>
      <c r="AG21" s="208"/>
      <c r="AH21" s="208"/>
      <c r="AI21" s="208"/>
      <c r="AJ21" s="208"/>
      <c r="AK21" s="208"/>
      <c r="AL21" s="208"/>
      <c r="AM21" s="209"/>
    </row>
    <row r="22" spans="1:39" x14ac:dyDescent="0.2">
      <c r="A22" s="210" t="s">
        <v>657</v>
      </c>
      <c r="B22" s="211" t="s">
        <v>658</v>
      </c>
      <c r="C22" s="212"/>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t="s">
        <v>659</v>
      </c>
      <c r="AG22" s="213"/>
      <c r="AH22" s="213"/>
      <c r="AI22" s="213"/>
      <c r="AJ22" s="213"/>
      <c r="AK22" s="213"/>
      <c r="AL22" s="213"/>
      <c r="AM22" s="220"/>
    </row>
    <row r="23" spans="1:39" x14ac:dyDescent="0.2">
      <c r="A23" s="204" t="s">
        <v>660</v>
      </c>
      <c r="B23" s="205" t="s">
        <v>661</v>
      </c>
      <c r="C23" s="206"/>
      <c r="D23" s="207"/>
      <c r="E23" s="207"/>
      <c r="F23" s="207"/>
      <c r="G23" s="207"/>
      <c r="H23" s="207"/>
      <c r="I23" s="207"/>
      <c r="J23" s="207"/>
      <c r="K23" s="207"/>
      <c r="L23" s="207"/>
      <c r="M23" s="207"/>
      <c r="N23" s="207"/>
      <c r="O23" s="207"/>
      <c r="P23" s="207"/>
      <c r="Q23" s="208"/>
      <c r="R23" s="208"/>
      <c r="S23" s="208"/>
      <c r="T23" s="208" t="s">
        <v>662</v>
      </c>
      <c r="U23" s="208"/>
      <c r="V23" s="208"/>
      <c r="W23" s="208"/>
      <c r="X23" s="208"/>
      <c r="Y23" s="208"/>
      <c r="Z23" s="208"/>
      <c r="AA23" s="208"/>
      <c r="AB23" s="208"/>
      <c r="AC23" s="208"/>
      <c r="AD23" s="208"/>
      <c r="AE23" s="208"/>
      <c r="AF23" s="208"/>
      <c r="AG23" s="208"/>
      <c r="AH23" s="208"/>
      <c r="AI23" s="208"/>
      <c r="AJ23" s="208"/>
      <c r="AK23" s="208"/>
      <c r="AL23" s="208"/>
      <c r="AM23" s="209"/>
    </row>
    <row r="24" spans="1:39" x14ac:dyDescent="0.2">
      <c r="A24" s="210" t="s">
        <v>343</v>
      </c>
      <c r="B24" s="211" t="s">
        <v>663</v>
      </c>
      <c r="C24" s="212"/>
      <c r="D24" s="213"/>
      <c r="E24" s="213"/>
      <c r="F24" s="213"/>
      <c r="G24" s="213"/>
      <c r="H24" s="213"/>
      <c r="I24" s="213"/>
      <c r="J24" s="213"/>
      <c r="K24" s="213" t="s">
        <v>468</v>
      </c>
      <c r="L24" s="213"/>
      <c r="M24" s="213"/>
      <c r="N24" s="213"/>
      <c r="O24" s="213"/>
      <c r="P24" s="213"/>
      <c r="Q24" s="213"/>
      <c r="R24" s="213"/>
      <c r="S24" s="213"/>
      <c r="T24" s="215"/>
      <c r="U24" s="215"/>
      <c r="V24" s="215"/>
      <c r="W24" s="215"/>
      <c r="X24" s="215"/>
      <c r="Y24" s="215"/>
      <c r="Z24" s="215" t="s">
        <v>664</v>
      </c>
      <c r="AA24" s="215"/>
      <c r="AB24" s="215" t="s">
        <v>665</v>
      </c>
      <c r="AC24" s="215"/>
      <c r="AD24" s="215"/>
      <c r="AE24" s="215"/>
      <c r="AF24" s="215"/>
      <c r="AG24" s="215"/>
      <c r="AH24" s="215"/>
      <c r="AI24" s="215"/>
      <c r="AJ24" s="215"/>
      <c r="AK24" s="215"/>
      <c r="AL24" s="215"/>
      <c r="AM24" s="216"/>
    </row>
    <row r="25" spans="1:39" x14ac:dyDescent="0.2">
      <c r="A25" s="204" t="s">
        <v>666</v>
      </c>
      <c r="B25" s="205" t="s">
        <v>133</v>
      </c>
      <c r="C25" s="206"/>
      <c r="D25" s="207"/>
      <c r="E25" s="207"/>
      <c r="F25" s="207"/>
      <c r="G25" s="207"/>
      <c r="H25" s="207"/>
      <c r="I25" s="207"/>
      <c r="J25" s="207"/>
      <c r="K25" s="207"/>
      <c r="L25" s="207"/>
      <c r="M25" s="207"/>
      <c r="N25" s="207"/>
      <c r="O25" s="207"/>
      <c r="P25" s="207"/>
      <c r="Q25" s="208"/>
      <c r="R25" s="208"/>
      <c r="S25" s="208"/>
      <c r="T25" s="208"/>
      <c r="U25" s="208"/>
      <c r="V25" s="208"/>
      <c r="W25" s="208"/>
      <c r="X25" s="208"/>
      <c r="Y25" s="208"/>
      <c r="Z25" s="208"/>
      <c r="AA25" s="208"/>
      <c r="AB25" s="208"/>
      <c r="AC25" s="208"/>
      <c r="AD25" s="208"/>
      <c r="AE25" s="208"/>
      <c r="AF25" s="208"/>
      <c r="AG25" s="208"/>
      <c r="AH25" s="208"/>
      <c r="AI25" s="208"/>
      <c r="AJ25" s="208"/>
      <c r="AK25" s="208"/>
      <c r="AL25" s="208" t="s">
        <v>667</v>
      </c>
      <c r="AM25" s="209"/>
    </row>
    <row r="26" spans="1:39" x14ac:dyDescent="0.2">
      <c r="A26" s="210" t="s">
        <v>668</v>
      </c>
      <c r="B26" s="211" t="s">
        <v>669</v>
      </c>
      <c r="C26" s="722" t="s">
        <v>637</v>
      </c>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c r="AG26" s="723"/>
      <c r="AH26" s="723"/>
      <c r="AI26" s="723"/>
      <c r="AJ26" s="723"/>
      <c r="AK26" s="723"/>
      <c r="AL26" s="723"/>
      <c r="AM26" s="724"/>
    </row>
    <row r="27" spans="1:39" x14ac:dyDescent="0.2">
      <c r="A27" s="204" t="s">
        <v>670</v>
      </c>
      <c r="B27" s="205" t="s">
        <v>671</v>
      </c>
      <c r="C27" s="218"/>
      <c r="D27" s="207"/>
      <c r="E27" s="207"/>
      <c r="F27" s="207"/>
      <c r="G27" s="207"/>
      <c r="H27" s="207"/>
      <c r="I27" s="207"/>
      <c r="J27" s="207"/>
      <c r="K27" s="207"/>
      <c r="L27" s="207"/>
      <c r="M27" s="207"/>
      <c r="N27" s="207"/>
      <c r="O27" s="207"/>
      <c r="P27" s="207" t="s">
        <v>388</v>
      </c>
      <c r="Q27" s="208"/>
      <c r="R27" s="208"/>
      <c r="S27" s="208"/>
      <c r="T27" s="208"/>
      <c r="U27" s="208"/>
      <c r="V27" s="208"/>
      <c r="W27" s="208"/>
      <c r="X27" s="208"/>
      <c r="Y27" s="208"/>
      <c r="Z27" s="208"/>
      <c r="AA27" s="208"/>
      <c r="AB27" s="208"/>
      <c r="AC27" s="208"/>
      <c r="AD27" s="208"/>
      <c r="AE27" s="208"/>
      <c r="AF27" s="208"/>
      <c r="AG27" s="208" t="s">
        <v>672</v>
      </c>
      <c r="AH27" s="208"/>
      <c r="AI27" s="208"/>
      <c r="AJ27" s="208"/>
      <c r="AK27" s="208"/>
      <c r="AL27" s="208"/>
      <c r="AM27" s="209"/>
    </row>
    <row r="28" spans="1:39" ht="30" customHeight="1" x14ac:dyDescent="0.2">
      <c r="A28" s="210" t="s">
        <v>673</v>
      </c>
      <c r="B28" s="211" t="s">
        <v>674</v>
      </c>
      <c r="C28" s="212"/>
      <c r="D28" s="213"/>
      <c r="E28" s="213"/>
      <c r="F28" s="213"/>
      <c r="G28" s="213"/>
      <c r="H28" s="213"/>
      <c r="I28" s="213"/>
      <c r="J28" s="213"/>
      <c r="K28" s="213"/>
      <c r="L28" s="213"/>
      <c r="M28" s="213"/>
      <c r="N28" s="213"/>
      <c r="O28" s="213"/>
      <c r="P28" s="213"/>
      <c r="Q28" s="215"/>
      <c r="R28" s="215"/>
      <c r="S28" s="215"/>
      <c r="T28" s="215"/>
      <c r="U28" s="215"/>
      <c r="V28" s="215"/>
      <c r="W28" s="215"/>
      <c r="X28" s="215"/>
      <c r="Y28" s="215" t="s">
        <v>675</v>
      </c>
      <c r="Z28" s="215"/>
      <c r="AA28" s="215"/>
      <c r="AB28" s="215"/>
      <c r="AC28" s="215"/>
      <c r="AD28" s="215"/>
      <c r="AE28" s="215"/>
      <c r="AF28" s="215"/>
      <c r="AG28" s="215"/>
      <c r="AH28" s="215"/>
      <c r="AI28" s="215"/>
      <c r="AJ28" s="215"/>
      <c r="AK28" s="215"/>
      <c r="AL28" s="215"/>
      <c r="AM28" s="216"/>
    </row>
    <row r="29" spans="1:39" x14ac:dyDescent="0.2">
      <c r="A29" s="204" t="s">
        <v>676</v>
      </c>
      <c r="B29" s="205" t="s">
        <v>677</v>
      </c>
      <c r="C29" s="206"/>
      <c r="D29" s="207"/>
      <c r="E29" s="207"/>
      <c r="F29" s="207"/>
      <c r="G29" s="207"/>
      <c r="H29" s="207"/>
      <c r="I29" s="207"/>
      <c r="J29" s="207"/>
      <c r="K29" s="207"/>
      <c r="L29" s="207"/>
      <c r="M29" s="207"/>
      <c r="N29" s="207"/>
      <c r="O29" s="207"/>
      <c r="P29" s="207"/>
      <c r="Q29" s="208"/>
      <c r="R29" s="208"/>
      <c r="S29" s="208"/>
      <c r="T29" s="208"/>
      <c r="U29" s="208"/>
      <c r="V29" s="208"/>
      <c r="W29" s="208"/>
      <c r="X29" s="208"/>
      <c r="Y29" s="208"/>
      <c r="Z29" s="208"/>
      <c r="AA29" s="208" t="s">
        <v>395</v>
      </c>
      <c r="AB29" s="208"/>
      <c r="AC29" s="208"/>
      <c r="AD29" s="208"/>
      <c r="AE29" s="208"/>
      <c r="AF29" s="208"/>
      <c r="AG29" s="208"/>
      <c r="AH29" s="208"/>
      <c r="AI29" s="208"/>
      <c r="AJ29" s="208"/>
      <c r="AK29" s="208"/>
      <c r="AL29" s="208"/>
      <c r="AM29" s="209"/>
    </row>
    <row r="30" spans="1:39" x14ac:dyDescent="0.2">
      <c r="A30" s="210" t="s">
        <v>678</v>
      </c>
      <c r="B30" s="211" t="s">
        <v>679</v>
      </c>
      <c r="C30" s="212"/>
      <c r="D30" s="213"/>
      <c r="E30" s="213"/>
      <c r="F30" s="213"/>
      <c r="G30" s="213"/>
      <c r="H30" s="213"/>
      <c r="I30" s="213"/>
      <c r="J30" s="213"/>
      <c r="K30" s="213"/>
      <c r="L30" s="213"/>
      <c r="M30" s="213"/>
      <c r="N30" s="213"/>
      <c r="O30" s="213"/>
      <c r="P30" s="213"/>
      <c r="Q30" s="215"/>
      <c r="R30" s="215"/>
      <c r="S30" s="215"/>
      <c r="T30" s="215"/>
      <c r="U30" s="215"/>
      <c r="V30" s="215"/>
      <c r="W30" s="215" t="s">
        <v>393</v>
      </c>
      <c r="X30" s="215"/>
      <c r="Y30" s="215"/>
      <c r="Z30" s="215"/>
      <c r="AA30" s="215"/>
      <c r="AB30" s="215"/>
      <c r="AC30" s="215"/>
      <c r="AD30" s="215"/>
      <c r="AE30" s="215"/>
      <c r="AF30" s="215"/>
      <c r="AG30" s="215"/>
      <c r="AH30" s="215"/>
      <c r="AI30" s="215"/>
      <c r="AJ30" s="215" t="s">
        <v>680</v>
      </c>
      <c r="AK30" s="215"/>
      <c r="AL30" s="215"/>
      <c r="AM30" s="216"/>
    </row>
    <row r="31" spans="1:39" x14ac:dyDescent="0.2">
      <c r="A31" s="204" t="s">
        <v>681</v>
      </c>
      <c r="B31" s="205" t="s">
        <v>682</v>
      </c>
      <c r="C31" s="206"/>
      <c r="D31" s="207"/>
      <c r="E31" s="207"/>
      <c r="F31" s="207"/>
      <c r="G31" s="207"/>
      <c r="H31" s="207"/>
      <c r="I31" s="207"/>
      <c r="J31" s="207"/>
      <c r="K31" s="207"/>
      <c r="L31" s="207"/>
      <c r="M31" s="207"/>
      <c r="N31" s="207"/>
      <c r="O31" s="207" t="s">
        <v>683</v>
      </c>
      <c r="P31" s="207"/>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9"/>
    </row>
    <row r="32" spans="1:39" x14ac:dyDescent="0.2">
      <c r="A32" s="210" t="s">
        <v>684</v>
      </c>
      <c r="B32" s="211" t="s">
        <v>685</v>
      </c>
      <c r="C32" s="212"/>
      <c r="D32" s="213"/>
      <c r="E32" s="213"/>
      <c r="F32" s="214"/>
      <c r="G32" s="213"/>
      <c r="H32" s="213"/>
      <c r="I32" s="213"/>
      <c r="J32" s="213"/>
      <c r="K32" s="213"/>
      <c r="L32" s="213"/>
      <c r="M32" s="213"/>
      <c r="N32" s="213"/>
      <c r="O32" s="213"/>
      <c r="P32" s="213"/>
      <c r="Q32" s="215"/>
      <c r="R32" s="215"/>
      <c r="S32" s="215"/>
      <c r="T32" s="215" t="s">
        <v>662</v>
      </c>
      <c r="U32" s="215"/>
      <c r="V32" s="215"/>
      <c r="W32" s="215"/>
      <c r="X32" s="215"/>
      <c r="Y32" s="215"/>
      <c r="Z32" s="215"/>
      <c r="AA32" s="215"/>
      <c r="AB32" s="215"/>
      <c r="AC32" s="215"/>
      <c r="AD32" s="215"/>
      <c r="AE32" s="215"/>
      <c r="AF32" s="215"/>
      <c r="AG32" s="215"/>
      <c r="AH32" s="215"/>
      <c r="AI32" s="215"/>
      <c r="AJ32" s="215"/>
      <c r="AK32" s="215"/>
      <c r="AL32" s="215"/>
      <c r="AM32" s="216"/>
    </row>
    <row r="33" spans="1:39" x14ac:dyDescent="0.2">
      <c r="A33" s="204" t="s">
        <v>686</v>
      </c>
      <c r="B33" s="205" t="s">
        <v>687</v>
      </c>
      <c r="C33" s="206"/>
      <c r="D33" s="207"/>
      <c r="E33" s="207"/>
      <c r="F33" s="217"/>
      <c r="G33" s="217"/>
      <c r="H33" s="217"/>
      <c r="I33" s="217"/>
      <c r="J33" s="207"/>
      <c r="K33" s="207"/>
      <c r="L33" s="207"/>
      <c r="M33" s="207"/>
      <c r="N33" s="207"/>
      <c r="O33" s="207"/>
      <c r="P33" s="207"/>
      <c r="Q33" s="208" t="s">
        <v>688</v>
      </c>
      <c r="R33" s="208"/>
      <c r="S33" s="208"/>
      <c r="T33" s="208"/>
      <c r="U33" s="208"/>
      <c r="V33" s="208"/>
      <c r="W33" s="208"/>
      <c r="X33" s="208"/>
      <c r="Y33" s="208"/>
      <c r="Z33" s="208"/>
      <c r="AA33" s="208"/>
      <c r="AB33" s="208"/>
      <c r="AC33" s="208"/>
      <c r="AD33" s="208"/>
      <c r="AE33" s="208"/>
      <c r="AF33" s="208"/>
      <c r="AG33" s="208"/>
      <c r="AH33" s="208"/>
      <c r="AI33" s="208"/>
      <c r="AJ33" s="208"/>
      <c r="AK33" s="208"/>
      <c r="AL33" s="208"/>
      <c r="AM33" s="209"/>
    </row>
    <row r="34" spans="1:39" x14ac:dyDescent="0.2">
      <c r="A34" s="210" t="s">
        <v>689</v>
      </c>
      <c r="B34" s="211" t="s">
        <v>690</v>
      </c>
      <c r="C34" s="212"/>
      <c r="D34" s="213"/>
      <c r="E34" s="213"/>
      <c r="F34" s="213"/>
      <c r="G34" s="213"/>
      <c r="H34" s="213"/>
      <c r="I34" s="213"/>
      <c r="J34" s="213"/>
      <c r="K34" s="213"/>
      <c r="L34" s="213"/>
      <c r="M34" s="213"/>
      <c r="N34" s="213"/>
      <c r="O34" s="213"/>
      <c r="P34" s="213"/>
      <c r="Q34" s="213"/>
      <c r="R34" s="213" t="s">
        <v>691</v>
      </c>
      <c r="S34" s="213"/>
      <c r="T34" s="213"/>
      <c r="U34" s="213"/>
      <c r="V34" s="213"/>
      <c r="W34" s="213"/>
      <c r="X34" s="213"/>
      <c r="Y34" s="213"/>
      <c r="Z34" s="213"/>
      <c r="AA34" s="213"/>
      <c r="AB34" s="213"/>
      <c r="AC34" s="213"/>
      <c r="AD34" s="213"/>
      <c r="AE34" s="213"/>
      <c r="AF34" s="213"/>
      <c r="AG34" s="213"/>
      <c r="AH34" s="213"/>
      <c r="AI34" s="213"/>
      <c r="AJ34" s="213"/>
      <c r="AK34" s="213"/>
      <c r="AL34" s="213"/>
      <c r="AM34" s="220"/>
    </row>
    <row r="35" spans="1:39" x14ac:dyDescent="0.2">
      <c r="A35" s="204" t="s">
        <v>692</v>
      </c>
      <c r="B35" s="205" t="s">
        <v>693</v>
      </c>
      <c r="C35" s="206"/>
      <c r="D35" s="207"/>
      <c r="E35" s="207"/>
      <c r="F35" s="207"/>
      <c r="G35" s="207"/>
      <c r="H35" s="207"/>
      <c r="I35" s="207"/>
      <c r="J35" s="207"/>
      <c r="K35" s="207"/>
      <c r="L35" s="207"/>
      <c r="M35" s="207"/>
      <c r="N35" s="207"/>
      <c r="O35" s="207"/>
      <c r="P35" s="207"/>
      <c r="Q35" s="208"/>
      <c r="R35" s="208"/>
      <c r="S35" s="208" t="s">
        <v>357</v>
      </c>
      <c r="T35" s="208"/>
      <c r="U35" s="208"/>
      <c r="V35" s="208"/>
      <c r="W35" s="208"/>
      <c r="X35" s="208"/>
      <c r="Y35" s="208"/>
      <c r="Z35" s="208"/>
      <c r="AA35" s="208"/>
      <c r="AB35" s="208"/>
      <c r="AC35" s="208"/>
      <c r="AD35" s="208"/>
      <c r="AE35" s="208"/>
      <c r="AF35" s="208"/>
      <c r="AG35" s="208"/>
      <c r="AH35" s="208"/>
      <c r="AI35" s="208"/>
      <c r="AJ35" s="208"/>
      <c r="AK35" s="208"/>
      <c r="AL35" s="208"/>
      <c r="AM35" s="209"/>
    </row>
    <row r="36" spans="1:39" x14ac:dyDescent="0.2">
      <c r="A36" s="210" t="s">
        <v>694</v>
      </c>
      <c r="B36" s="211" t="s">
        <v>695</v>
      </c>
      <c r="C36" s="212"/>
      <c r="D36" s="213"/>
      <c r="E36" s="213"/>
      <c r="F36" s="213"/>
      <c r="G36" s="213"/>
      <c r="H36" s="213"/>
      <c r="I36" s="213"/>
      <c r="J36" s="213"/>
      <c r="K36" s="213"/>
      <c r="L36" s="213"/>
      <c r="M36" s="213"/>
      <c r="N36" s="213"/>
      <c r="O36" s="213"/>
      <c r="P36" s="213"/>
      <c r="Q36" s="215"/>
      <c r="R36" s="215"/>
      <c r="S36" s="215"/>
      <c r="T36" s="215"/>
      <c r="U36" s="215"/>
      <c r="V36" s="215"/>
      <c r="W36" s="215"/>
      <c r="X36" s="215"/>
      <c r="Y36" s="215"/>
      <c r="Z36" s="215"/>
      <c r="AA36" s="215"/>
      <c r="AB36" s="215"/>
      <c r="AC36" s="215"/>
      <c r="AD36" s="215"/>
      <c r="AE36" s="215"/>
      <c r="AF36" s="215"/>
      <c r="AG36" s="215"/>
      <c r="AH36" s="215"/>
      <c r="AI36" s="215" t="s">
        <v>696</v>
      </c>
      <c r="AJ36" s="215"/>
      <c r="AK36" s="215"/>
      <c r="AL36" s="215"/>
      <c r="AM36" s="216"/>
    </row>
    <row r="37" spans="1:39" x14ac:dyDescent="0.2">
      <c r="A37" s="204" t="s">
        <v>697</v>
      </c>
      <c r="B37" s="205" t="s">
        <v>116</v>
      </c>
      <c r="C37" s="206"/>
      <c r="D37" s="207"/>
      <c r="E37" s="207"/>
      <c r="F37" s="217"/>
      <c r="G37" s="217"/>
      <c r="H37" s="217"/>
      <c r="I37" s="217"/>
      <c r="J37" s="207"/>
      <c r="K37" s="207"/>
      <c r="L37" s="207"/>
      <c r="M37" s="207"/>
      <c r="N37" s="207"/>
      <c r="O37" s="207"/>
      <c r="P37" s="207"/>
      <c r="Q37" s="208"/>
      <c r="R37" s="208"/>
      <c r="S37" s="208"/>
      <c r="T37" s="208"/>
      <c r="U37" s="208" t="s">
        <v>698</v>
      </c>
      <c r="V37" s="208"/>
      <c r="W37" s="208"/>
      <c r="X37" s="208"/>
      <c r="Y37" s="208"/>
      <c r="Z37" s="208"/>
      <c r="AA37" s="208"/>
      <c r="AB37" s="208"/>
      <c r="AC37" s="208"/>
      <c r="AD37" s="208"/>
      <c r="AE37" s="208"/>
      <c r="AF37" s="208"/>
      <c r="AG37" s="208"/>
      <c r="AH37" s="208"/>
      <c r="AI37" s="208"/>
      <c r="AJ37" s="208"/>
      <c r="AK37" s="208"/>
      <c r="AL37" s="208"/>
      <c r="AM37" s="209"/>
    </row>
    <row r="38" spans="1:39" x14ac:dyDescent="0.2">
      <c r="A38" s="210" t="s">
        <v>66</v>
      </c>
      <c r="B38" s="211" t="s">
        <v>119</v>
      </c>
      <c r="C38" s="212"/>
      <c r="D38" s="213"/>
      <c r="E38" s="213"/>
      <c r="F38" s="213"/>
      <c r="G38" s="213"/>
      <c r="H38" s="213"/>
      <c r="I38" s="213"/>
      <c r="J38" s="213"/>
      <c r="K38" s="213"/>
      <c r="L38" s="213"/>
      <c r="M38" s="213"/>
      <c r="N38" s="213"/>
      <c r="O38" s="213"/>
      <c r="P38" s="213"/>
      <c r="Q38" s="213"/>
      <c r="R38" s="213"/>
      <c r="S38" s="213"/>
      <c r="T38" s="213"/>
      <c r="U38" s="213"/>
      <c r="V38" s="213"/>
      <c r="W38" s="213"/>
      <c r="X38" s="213" t="s">
        <v>376</v>
      </c>
      <c r="Y38" s="213"/>
      <c r="Z38" s="213"/>
      <c r="AA38" s="213"/>
      <c r="AB38" s="213"/>
      <c r="AC38" s="213"/>
      <c r="AD38" s="213"/>
      <c r="AE38" s="213"/>
      <c r="AF38" s="213"/>
      <c r="AG38" s="213"/>
      <c r="AH38" s="213"/>
      <c r="AI38" s="213"/>
      <c r="AJ38" s="213"/>
      <c r="AK38" s="213"/>
      <c r="AL38" s="213"/>
      <c r="AM38" s="220"/>
    </row>
    <row r="39" spans="1:39" x14ac:dyDescent="0.2">
      <c r="A39" s="204" t="s">
        <v>67</v>
      </c>
      <c r="B39" s="205" t="s">
        <v>699</v>
      </c>
      <c r="C39" s="719" t="s">
        <v>637</v>
      </c>
      <c r="D39" s="720"/>
      <c r="E39" s="720"/>
      <c r="F39" s="720"/>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0"/>
      <c r="AG39" s="720"/>
      <c r="AH39" s="720"/>
      <c r="AI39" s="720"/>
      <c r="AJ39" s="720"/>
      <c r="AK39" s="720"/>
      <c r="AL39" s="720"/>
      <c r="AM39" s="721"/>
    </row>
    <row r="40" spans="1:39" x14ac:dyDescent="0.2">
      <c r="A40" s="210" t="s">
        <v>68</v>
      </c>
      <c r="B40" s="211" t="s">
        <v>700</v>
      </c>
      <c r="C40" s="722" t="s">
        <v>637</v>
      </c>
      <c r="D40" s="723"/>
      <c r="E40" s="723"/>
      <c r="F40" s="723"/>
      <c r="G40" s="723"/>
      <c r="H40" s="723"/>
      <c r="I40" s="723"/>
      <c r="J40" s="723"/>
      <c r="K40" s="723"/>
      <c r="L40" s="723"/>
      <c r="M40" s="723"/>
      <c r="N40" s="723"/>
      <c r="O40" s="723"/>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4"/>
    </row>
    <row r="41" spans="1:39" x14ac:dyDescent="0.2">
      <c r="A41" s="204" t="s">
        <v>69</v>
      </c>
      <c r="B41" s="205" t="s">
        <v>125</v>
      </c>
      <c r="C41" s="218"/>
      <c r="D41" s="207"/>
      <c r="E41" s="207"/>
      <c r="F41" s="207"/>
      <c r="G41" s="207"/>
      <c r="H41" s="207"/>
      <c r="I41" s="207"/>
      <c r="J41" s="207"/>
      <c r="K41" s="207"/>
      <c r="L41" s="207"/>
      <c r="M41" s="207"/>
      <c r="N41" s="207"/>
      <c r="O41" s="207"/>
      <c r="P41" s="207"/>
      <c r="Q41" s="208"/>
      <c r="R41" s="208"/>
      <c r="S41" s="208"/>
      <c r="T41" s="208"/>
      <c r="U41" s="208"/>
      <c r="V41" s="208"/>
      <c r="W41" s="208"/>
      <c r="X41" s="208"/>
      <c r="Y41" s="208"/>
      <c r="Z41" s="208"/>
      <c r="AA41" s="208"/>
      <c r="AB41" s="208"/>
      <c r="AC41" s="208"/>
      <c r="AD41" s="208" t="s">
        <v>701</v>
      </c>
      <c r="AE41" s="208"/>
      <c r="AF41" s="208"/>
      <c r="AG41" s="208"/>
      <c r="AH41" s="208"/>
      <c r="AI41" s="208"/>
      <c r="AJ41" s="208"/>
      <c r="AK41" s="208"/>
      <c r="AL41" s="208"/>
      <c r="AM41" s="209"/>
    </row>
    <row r="42" spans="1:39" ht="15" thickBot="1" x14ac:dyDescent="0.25">
      <c r="A42" s="221" t="s">
        <v>70</v>
      </c>
      <c r="B42" s="222" t="s">
        <v>702</v>
      </c>
      <c r="C42" s="223"/>
      <c r="D42" s="224"/>
      <c r="E42" s="224"/>
      <c r="F42" s="224"/>
      <c r="G42" s="224"/>
      <c r="H42" s="224"/>
      <c r="I42" s="224"/>
      <c r="J42" s="224"/>
      <c r="K42" s="224"/>
      <c r="L42" s="224"/>
      <c r="M42" s="224"/>
      <c r="N42" s="224"/>
      <c r="O42" s="224"/>
      <c r="P42" s="224"/>
      <c r="Q42" s="225"/>
      <c r="R42" s="225"/>
      <c r="S42" s="225"/>
      <c r="T42" s="225"/>
      <c r="U42" s="225"/>
      <c r="V42" s="225"/>
      <c r="W42" s="225"/>
      <c r="X42" s="225"/>
      <c r="Y42" s="225"/>
      <c r="Z42" s="225"/>
      <c r="AA42" s="225"/>
      <c r="AB42" s="225"/>
      <c r="AC42" s="225"/>
      <c r="AD42" s="225"/>
      <c r="AE42" s="225" t="s">
        <v>703</v>
      </c>
      <c r="AF42" s="225"/>
      <c r="AG42" s="225"/>
      <c r="AH42" s="225"/>
      <c r="AI42" s="225"/>
      <c r="AJ42" s="225"/>
      <c r="AK42" s="225"/>
      <c r="AL42" s="225"/>
      <c r="AM42" s="226"/>
    </row>
    <row r="43" spans="1:39" x14ac:dyDescent="0.2">
      <c r="A43" s="227"/>
      <c r="B43" s="227"/>
      <c r="C43" s="227"/>
      <c r="D43" s="227"/>
      <c r="E43" s="227"/>
      <c r="F43" s="227"/>
      <c r="G43" s="227"/>
      <c r="H43" s="227"/>
      <c r="I43" s="227"/>
      <c r="J43" s="227"/>
      <c r="K43" s="227"/>
      <c r="L43" s="227"/>
      <c r="M43" s="227"/>
      <c r="N43" s="227"/>
      <c r="O43" s="227"/>
      <c r="P43" s="227"/>
      <c r="Q43" s="228"/>
      <c r="R43" s="228"/>
      <c r="S43" s="228"/>
      <c r="T43" s="228"/>
      <c r="U43" s="228"/>
      <c r="V43" s="228"/>
      <c r="W43" s="228"/>
      <c r="X43" s="228"/>
      <c r="Y43" s="228"/>
      <c r="Z43" s="228"/>
    </row>
    <row r="44" spans="1:39" x14ac:dyDescent="0.2">
      <c r="A44" s="227"/>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row>
    <row r="45" spans="1:39" x14ac:dyDescent="0.2">
      <c r="A45" s="227"/>
      <c r="B45" s="227"/>
      <c r="C45" s="227"/>
      <c r="D45" s="227"/>
      <c r="E45" s="227"/>
      <c r="F45" s="227"/>
      <c r="G45" s="227"/>
      <c r="H45" s="227"/>
      <c r="I45" s="227"/>
      <c r="J45" s="227"/>
      <c r="K45" s="227"/>
      <c r="L45" s="227"/>
      <c r="M45" s="227"/>
      <c r="N45" s="227"/>
      <c r="O45" s="227"/>
      <c r="P45" s="227"/>
      <c r="Q45" s="227"/>
      <c r="R45" s="227"/>
      <c r="S45" s="227"/>
      <c r="T45" s="228"/>
      <c r="U45" s="228"/>
      <c r="V45" s="228"/>
      <c r="W45" s="228"/>
      <c r="X45" s="228"/>
      <c r="Y45" s="228"/>
      <c r="Z45" s="228"/>
    </row>
    <row r="46" spans="1:39" x14ac:dyDescent="0.2">
      <c r="A46" s="227"/>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row>
    <row r="47" spans="1:39" x14ac:dyDescent="0.2">
      <c r="A47" s="227"/>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row>
    <row r="48" spans="1:39" x14ac:dyDescent="0.2">
      <c r="A48" s="227"/>
      <c r="B48" s="227"/>
      <c r="C48" s="227"/>
      <c r="D48" s="227"/>
      <c r="E48" s="227"/>
      <c r="F48" s="227"/>
      <c r="G48" s="227"/>
      <c r="H48" s="227"/>
      <c r="I48" s="227"/>
      <c r="J48" s="227"/>
      <c r="K48" s="227"/>
      <c r="L48" s="227"/>
      <c r="M48" s="227"/>
      <c r="N48" s="227"/>
      <c r="O48" s="227"/>
      <c r="P48" s="227"/>
      <c r="Q48" s="227"/>
      <c r="R48" s="227"/>
      <c r="S48" s="227"/>
      <c r="T48" s="228"/>
      <c r="U48" s="228"/>
      <c r="V48" s="228"/>
      <c r="W48" s="228"/>
      <c r="X48" s="228"/>
      <c r="Y48" s="228"/>
      <c r="Z48" s="228"/>
    </row>
    <row r="49" spans="1:26" x14ac:dyDescent="0.2">
      <c r="A49" s="227"/>
      <c r="B49" s="227"/>
      <c r="C49" s="227"/>
      <c r="D49" s="227"/>
      <c r="E49" s="227"/>
      <c r="F49" s="227"/>
      <c r="G49" s="227"/>
      <c r="H49" s="227"/>
      <c r="I49" s="227"/>
      <c r="J49" s="227"/>
      <c r="K49" s="227"/>
      <c r="L49" s="227"/>
      <c r="M49" s="227"/>
      <c r="N49" s="227"/>
      <c r="O49" s="227"/>
      <c r="P49" s="227"/>
      <c r="Q49" s="228"/>
      <c r="R49" s="228"/>
      <c r="S49" s="228"/>
      <c r="T49" s="228"/>
      <c r="U49" s="228"/>
      <c r="V49" s="228"/>
      <c r="W49" s="228"/>
      <c r="X49" s="228"/>
      <c r="Y49" s="228"/>
      <c r="Z49" s="228"/>
    </row>
    <row r="50" spans="1:26" x14ac:dyDescent="0.2">
      <c r="A50" s="227"/>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row>
    <row r="51" spans="1:26" x14ac:dyDescent="0.2">
      <c r="A51" s="227"/>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row>
    <row r="52" spans="1:26" x14ac:dyDescent="0.2">
      <c r="A52" s="227"/>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row>
    <row r="53" spans="1:26" x14ac:dyDescent="0.2">
      <c r="A53" s="227"/>
      <c r="B53" s="227"/>
      <c r="C53" s="227"/>
      <c r="D53" s="227"/>
      <c r="E53" s="227"/>
      <c r="F53" s="227"/>
      <c r="G53" s="227"/>
      <c r="H53" s="227"/>
      <c r="I53" s="227"/>
      <c r="J53" s="227"/>
      <c r="K53" s="227"/>
      <c r="L53" s="227"/>
      <c r="M53" s="227"/>
      <c r="N53" s="227"/>
      <c r="O53" s="227"/>
      <c r="P53" s="227"/>
      <c r="Q53" s="228"/>
      <c r="R53" s="228"/>
      <c r="S53" s="228"/>
      <c r="T53" s="228"/>
      <c r="U53" s="228"/>
      <c r="V53" s="228"/>
      <c r="W53" s="228"/>
      <c r="X53" s="228"/>
      <c r="Y53" s="228"/>
      <c r="Z53" s="228"/>
    </row>
    <row r="54" spans="1:26" x14ac:dyDescent="0.2">
      <c r="A54" s="227"/>
      <c r="B54" s="227"/>
      <c r="C54" s="227"/>
      <c r="D54" s="227"/>
      <c r="E54" s="227"/>
      <c r="F54" s="227"/>
      <c r="G54" s="227"/>
      <c r="H54" s="227"/>
      <c r="I54" s="227"/>
      <c r="J54" s="227"/>
      <c r="K54" s="227"/>
      <c r="L54" s="227"/>
      <c r="M54" s="227"/>
      <c r="N54" s="227"/>
      <c r="O54" s="227"/>
      <c r="P54" s="227"/>
      <c r="Q54" s="227"/>
      <c r="R54" s="227"/>
      <c r="S54" s="227"/>
      <c r="T54" s="228"/>
      <c r="U54" s="228"/>
      <c r="V54" s="228"/>
      <c r="W54" s="228"/>
      <c r="X54" s="228"/>
      <c r="Y54" s="228"/>
      <c r="Z54" s="228"/>
    </row>
    <row r="55" spans="1:26" x14ac:dyDescent="0.2">
      <c r="A55" s="227"/>
      <c r="B55" s="227"/>
      <c r="C55" s="227"/>
      <c r="D55" s="227"/>
      <c r="E55" s="227"/>
      <c r="F55" s="227"/>
      <c r="G55" s="227"/>
      <c r="H55" s="227"/>
      <c r="I55" s="227"/>
      <c r="J55" s="227"/>
      <c r="K55" s="227"/>
      <c r="L55" s="227"/>
      <c r="M55" s="227"/>
      <c r="N55" s="227"/>
      <c r="O55" s="227"/>
      <c r="P55" s="227"/>
      <c r="Q55" s="228"/>
      <c r="R55" s="228"/>
      <c r="S55" s="228"/>
      <c r="T55" s="228"/>
      <c r="U55" s="228"/>
      <c r="V55" s="228"/>
      <c r="W55" s="228"/>
      <c r="X55" s="228"/>
      <c r="Y55" s="228"/>
      <c r="Z55" s="228"/>
    </row>
    <row r="56" spans="1:26" x14ac:dyDescent="0.2">
      <c r="A56" s="227"/>
      <c r="B56" s="227"/>
      <c r="C56" s="227"/>
      <c r="D56" s="227"/>
      <c r="E56" s="227"/>
      <c r="F56" s="227"/>
      <c r="G56" s="227"/>
      <c r="H56" s="227"/>
      <c r="I56" s="227"/>
      <c r="J56" s="227"/>
      <c r="K56" s="227"/>
      <c r="L56" s="227"/>
      <c r="M56" s="227"/>
      <c r="N56" s="227"/>
      <c r="O56" s="227"/>
      <c r="P56" s="227"/>
      <c r="Q56" s="227"/>
      <c r="R56" s="227"/>
      <c r="S56" s="227"/>
      <c r="T56" s="228"/>
      <c r="U56" s="228"/>
      <c r="V56" s="228"/>
      <c r="W56" s="228"/>
      <c r="X56" s="228"/>
      <c r="Y56" s="228"/>
      <c r="Z56" s="228"/>
    </row>
    <row r="57" spans="1:26" x14ac:dyDescent="0.2">
      <c r="A57" s="227"/>
      <c r="B57" s="227"/>
      <c r="C57" s="227"/>
      <c r="D57" s="227"/>
      <c r="E57" s="227"/>
      <c r="F57" s="227"/>
      <c r="G57" s="227"/>
      <c r="H57" s="227"/>
      <c r="I57" s="227"/>
      <c r="J57" s="227"/>
      <c r="K57" s="227"/>
      <c r="L57" s="227"/>
      <c r="M57" s="227"/>
      <c r="N57" s="227"/>
      <c r="O57" s="227"/>
      <c r="P57" s="227"/>
      <c r="Q57" s="228"/>
      <c r="R57" s="228"/>
      <c r="S57" s="228"/>
      <c r="T57" s="228"/>
      <c r="U57" s="228"/>
      <c r="V57" s="228"/>
      <c r="W57" s="228"/>
      <c r="X57" s="228"/>
      <c r="Y57" s="228"/>
      <c r="Z57" s="228"/>
    </row>
    <row r="58" spans="1:26" x14ac:dyDescent="0.2">
      <c r="A58" s="227"/>
      <c r="B58" s="227"/>
      <c r="C58" s="227"/>
      <c r="D58" s="227"/>
      <c r="E58" s="227"/>
      <c r="F58" s="227"/>
      <c r="G58" s="227"/>
      <c r="H58" s="227"/>
      <c r="I58" s="227"/>
      <c r="J58" s="227"/>
      <c r="K58" s="227"/>
      <c r="L58" s="227"/>
      <c r="M58" s="227"/>
      <c r="N58" s="227"/>
      <c r="O58" s="227"/>
      <c r="P58" s="227"/>
      <c r="Q58" s="228"/>
      <c r="R58" s="228"/>
      <c r="S58" s="228"/>
      <c r="T58" s="228"/>
      <c r="U58" s="228"/>
      <c r="V58" s="228"/>
      <c r="W58" s="228"/>
      <c r="X58" s="228"/>
      <c r="Y58" s="228"/>
      <c r="Z58" s="228"/>
    </row>
    <row r="59" spans="1:26" x14ac:dyDescent="0.2">
      <c r="A59" s="227"/>
      <c r="B59" s="227"/>
      <c r="C59" s="227"/>
      <c r="D59" s="227"/>
      <c r="E59" s="227"/>
      <c r="F59" s="227"/>
      <c r="G59" s="227"/>
      <c r="H59" s="227"/>
      <c r="I59" s="227"/>
      <c r="J59" s="227"/>
      <c r="K59" s="227"/>
      <c r="L59" s="227"/>
      <c r="M59" s="227"/>
      <c r="N59" s="227"/>
      <c r="O59" s="227"/>
      <c r="P59" s="227"/>
      <c r="Q59" s="228"/>
      <c r="R59" s="228"/>
      <c r="S59" s="228"/>
      <c r="T59" s="228"/>
      <c r="U59" s="228"/>
      <c r="V59" s="228"/>
      <c r="W59" s="228"/>
      <c r="X59" s="228"/>
      <c r="Y59" s="228"/>
      <c r="Z59" s="228"/>
    </row>
    <row r="60" spans="1:26" x14ac:dyDescent="0.2">
      <c r="A60" s="227"/>
      <c r="B60" s="227"/>
      <c r="C60" s="227"/>
      <c r="D60" s="227"/>
      <c r="E60" s="227"/>
      <c r="F60" s="227"/>
      <c r="G60" s="227"/>
      <c r="H60" s="227"/>
      <c r="I60" s="227"/>
      <c r="J60" s="227"/>
      <c r="K60" s="227"/>
      <c r="L60" s="227"/>
      <c r="M60" s="227"/>
      <c r="N60" s="227"/>
      <c r="O60" s="227"/>
      <c r="P60" s="227"/>
      <c r="Q60" s="228"/>
      <c r="R60" s="228"/>
      <c r="S60" s="228"/>
      <c r="T60" s="228"/>
      <c r="U60" s="228"/>
      <c r="V60" s="228"/>
      <c r="W60" s="228"/>
      <c r="X60" s="228"/>
      <c r="Y60" s="228"/>
      <c r="Z60" s="228"/>
    </row>
    <row r="61" spans="1:26" x14ac:dyDescent="0.2">
      <c r="A61" s="227"/>
      <c r="B61" s="227"/>
      <c r="C61" s="227"/>
      <c r="D61" s="227"/>
      <c r="E61" s="227"/>
      <c r="F61" s="227"/>
      <c r="G61" s="227"/>
      <c r="H61" s="227"/>
      <c r="I61" s="227"/>
      <c r="J61" s="227"/>
      <c r="K61" s="227"/>
      <c r="L61" s="227"/>
      <c r="M61" s="227"/>
      <c r="N61" s="227"/>
      <c r="O61" s="227"/>
      <c r="P61" s="227"/>
      <c r="Q61" s="228"/>
      <c r="R61" s="228"/>
      <c r="S61" s="228"/>
      <c r="T61" s="228"/>
      <c r="U61" s="228"/>
      <c r="V61" s="228"/>
      <c r="W61" s="228"/>
      <c r="X61" s="228"/>
      <c r="Y61" s="228"/>
      <c r="Z61" s="228"/>
    </row>
    <row r="62" spans="1:26" x14ac:dyDescent="0.2">
      <c r="A62" s="227"/>
      <c r="B62" s="227"/>
      <c r="C62" s="227"/>
      <c r="D62" s="227"/>
      <c r="E62" s="227"/>
      <c r="F62" s="227"/>
      <c r="G62" s="227"/>
      <c r="H62" s="227"/>
      <c r="I62" s="227"/>
      <c r="J62" s="227"/>
      <c r="K62" s="227"/>
      <c r="L62" s="227"/>
      <c r="M62" s="227"/>
      <c r="N62" s="227"/>
      <c r="O62" s="227"/>
      <c r="P62" s="227"/>
      <c r="Q62" s="227"/>
      <c r="R62" s="227"/>
      <c r="S62" s="227"/>
      <c r="T62" s="228"/>
      <c r="U62" s="228"/>
      <c r="V62" s="228"/>
      <c r="W62" s="228"/>
      <c r="X62" s="228"/>
      <c r="Y62" s="228"/>
      <c r="Z62" s="228"/>
    </row>
    <row r="63" spans="1:26" x14ac:dyDescent="0.2">
      <c r="A63" s="227"/>
      <c r="B63" s="227"/>
      <c r="C63" s="227"/>
      <c r="D63" s="227"/>
      <c r="E63" s="227"/>
      <c r="F63" s="227"/>
      <c r="G63" s="227"/>
      <c r="H63" s="227"/>
      <c r="I63" s="227"/>
      <c r="J63" s="227"/>
      <c r="K63" s="227"/>
      <c r="L63" s="227"/>
      <c r="M63" s="227"/>
      <c r="N63" s="227"/>
      <c r="O63" s="227"/>
      <c r="P63" s="227"/>
      <c r="Q63" s="228"/>
      <c r="R63" s="228"/>
      <c r="S63" s="228"/>
      <c r="T63" s="228"/>
      <c r="U63" s="228"/>
      <c r="V63" s="228"/>
      <c r="W63" s="228"/>
      <c r="X63" s="228"/>
      <c r="Y63" s="228"/>
      <c r="Z63" s="228"/>
    </row>
    <row r="64" spans="1:26" x14ac:dyDescent="0.2">
      <c r="A64" s="227"/>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row>
    <row r="65" spans="1:26" x14ac:dyDescent="0.2">
      <c r="A65" s="227"/>
      <c r="B65" s="227"/>
      <c r="C65" s="227"/>
      <c r="D65" s="227"/>
      <c r="E65" s="227"/>
      <c r="F65" s="227"/>
      <c r="G65" s="227"/>
      <c r="H65" s="227"/>
      <c r="I65" s="227"/>
      <c r="J65" s="227"/>
      <c r="K65" s="227"/>
      <c r="L65" s="227"/>
      <c r="M65" s="227"/>
      <c r="N65" s="227"/>
      <c r="O65" s="227"/>
      <c r="P65" s="227"/>
      <c r="Q65" s="228"/>
      <c r="R65" s="228"/>
      <c r="S65" s="228"/>
      <c r="T65" s="228"/>
      <c r="U65" s="228"/>
      <c r="V65" s="228"/>
      <c r="W65" s="228"/>
      <c r="X65" s="228"/>
      <c r="Y65" s="228"/>
      <c r="Z65" s="228"/>
    </row>
    <row r="66" spans="1:26" x14ac:dyDescent="0.2">
      <c r="A66" s="227"/>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row>
    <row r="67" spans="1:26" x14ac:dyDescent="0.2">
      <c r="A67" s="227"/>
      <c r="B67" s="227"/>
      <c r="C67" s="227"/>
      <c r="D67" s="227"/>
      <c r="E67" s="227"/>
      <c r="F67" s="227"/>
      <c r="G67" s="227"/>
      <c r="H67" s="227"/>
      <c r="I67" s="227"/>
      <c r="J67" s="227"/>
      <c r="K67" s="227"/>
      <c r="L67" s="227"/>
      <c r="M67" s="227"/>
      <c r="N67" s="227"/>
      <c r="O67" s="227"/>
      <c r="P67" s="227"/>
      <c r="Q67" s="228"/>
      <c r="R67" s="228"/>
      <c r="S67" s="228"/>
      <c r="T67" s="228"/>
      <c r="U67" s="228"/>
      <c r="V67" s="228"/>
      <c r="W67" s="228"/>
      <c r="X67" s="228"/>
      <c r="Y67" s="228"/>
      <c r="Z67" s="228"/>
    </row>
    <row r="68" spans="1:26" x14ac:dyDescent="0.2">
      <c r="A68" s="227"/>
      <c r="B68" s="227"/>
      <c r="C68" s="227"/>
      <c r="D68" s="227"/>
      <c r="E68" s="227"/>
      <c r="F68" s="227"/>
      <c r="G68" s="227"/>
      <c r="H68" s="227"/>
      <c r="I68" s="227"/>
      <c r="J68" s="227"/>
      <c r="K68" s="227"/>
      <c r="L68" s="227"/>
      <c r="M68" s="227"/>
      <c r="N68" s="227"/>
      <c r="O68" s="227"/>
      <c r="P68" s="227"/>
      <c r="Q68" s="227"/>
      <c r="R68" s="227"/>
      <c r="S68" s="227"/>
      <c r="T68" s="228"/>
      <c r="U68" s="228"/>
      <c r="V68" s="228"/>
      <c r="W68" s="228"/>
      <c r="X68" s="228"/>
      <c r="Y68" s="228"/>
      <c r="Z68" s="228"/>
    </row>
    <row r="69" spans="1:26" x14ac:dyDescent="0.2">
      <c r="A69" s="227"/>
      <c r="B69" s="227"/>
      <c r="C69" s="227"/>
      <c r="D69" s="227"/>
      <c r="E69" s="227"/>
      <c r="F69" s="227"/>
      <c r="G69" s="227"/>
      <c r="H69" s="227"/>
      <c r="I69" s="227"/>
      <c r="J69" s="227"/>
      <c r="K69" s="227"/>
      <c r="L69" s="227"/>
      <c r="M69" s="227"/>
      <c r="N69" s="227"/>
      <c r="O69" s="227"/>
      <c r="P69" s="227"/>
      <c r="Q69" s="228"/>
      <c r="R69" s="228"/>
      <c r="S69" s="228"/>
      <c r="T69" s="228"/>
      <c r="U69" s="228"/>
      <c r="V69" s="228"/>
      <c r="W69" s="228"/>
      <c r="X69" s="228"/>
      <c r="Y69" s="228"/>
      <c r="Z69" s="228"/>
    </row>
    <row r="70" spans="1:26" x14ac:dyDescent="0.2">
      <c r="A70" s="227"/>
      <c r="B70" s="227"/>
      <c r="C70" s="227"/>
      <c r="D70" s="227"/>
      <c r="E70" s="227"/>
      <c r="F70" s="227"/>
      <c r="G70" s="227"/>
      <c r="H70" s="227"/>
      <c r="I70" s="227"/>
      <c r="J70" s="227"/>
      <c r="K70" s="227"/>
      <c r="L70" s="227"/>
      <c r="M70" s="227"/>
      <c r="N70" s="227"/>
      <c r="O70" s="227"/>
      <c r="P70" s="227"/>
      <c r="Q70" s="228"/>
      <c r="R70" s="228"/>
      <c r="S70" s="228"/>
      <c r="T70" s="228"/>
      <c r="U70" s="228"/>
      <c r="V70" s="228"/>
      <c r="W70" s="228"/>
      <c r="X70" s="228"/>
      <c r="Y70" s="228"/>
      <c r="Z70" s="228"/>
    </row>
    <row r="71" spans="1:26" x14ac:dyDescent="0.2">
      <c r="A71" s="227"/>
      <c r="B71" s="227"/>
      <c r="C71" s="227"/>
      <c r="D71" s="227"/>
      <c r="E71" s="227"/>
      <c r="F71" s="227"/>
      <c r="G71" s="227"/>
      <c r="H71" s="227"/>
      <c r="I71" s="227"/>
      <c r="J71" s="227"/>
      <c r="K71" s="227"/>
      <c r="L71" s="227"/>
      <c r="M71" s="227"/>
      <c r="N71" s="227"/>
      <c r="O71" s="227"/>
      <c r="P71" s="227"/>
      <c r="Q71" s="228"/>
      <c r="R71" s="228"/>
      <c r="S71" s="228"/>
      <c r="T71" s="228"/>
      <c r="U71" s="228"/>
      <c r="V71" s="228"/>
      <c r="W71" s="228"/>
      <c r="X71" s="228"/>
      <c r="Y71" s="228"/>
      <c r="Z71" s="228"/>
    </row>
    <row r="72" spans="1:26" x14ac:dyDescent="0.2">
      <c r="A72" s="227"/>
      <c r="B72" s="227"/>
      <c r="C72" s="227"/>
      <c r="D72" s="227"/>
      <c r="E72" s="227"/>
      <c r="F72" s="227"/>
      <c r="G72" s="227"/>
      <c r="H72" s="227"/>
      <c r="I72" s="227"/>
      <c r="J72" s="227"/>
      <c r="K72" s="227"/>
      <c r="L72" s="227"/>
      <c r="M72" s="227"/>
      <c r="N72" s="227"/>
      <c r="O72" s="227"/>
      <c r="P72" s="227"/>
      <c r="Q72" s="228"/>
      <c r="R72" s="228"/>
      <c r="S72" s="228"/>
      <c r="T72" s="228"/>
      <c r="U72" s="228"/>
      <c r="V72" s="228"/>
      <c r="W72" s="228"/>
      <c r="X72" s="228"/>
      <c r="Y72" s="228"/>
      <c r="Z72" s="228"/>
    </row>
    <row r="73" spans="1:26" x14ac:dyDescent="0.2">
      <c r="A73" s="227"/>
      <c r="B73" s="227"/>
      <c r="C73" s="227"/>
      <c r="D73" s="227"/>
      <c r="E73" s="227"/>
      <c r="F73" s="227"/>
      <c r="G73" s="227"/>
      <c r="H73" s="227"/>
      <c r="I73" s="227"/>
      <c r="J73" s="227"/>
      <c r="K73" s="227"/>
      <c r="L73" s="227"/>
      <c r="M73" s="227"/>
      <c r="N73" s="227"/>
      <c r="O73" s="227"/>
      <c r="P73" s="227"/>
      <c r="Q73" s="228"/>
      <c r="R73" s="228"/>
      <c r="S73" s="228"/>
      <c r="T73" s="228"/>
      <c r="U73" s="228"/>
      <c r="V73" s="228"/>
      <c r="W73" s="228"/>
      <c r="X73" s="228"/>
      <c r="Y73" s="228"/>
      <c r="Z73" s="228"/>
    </row>
    <row r="74" spans="1:26" x14ac:dyDescent="0.2">
      <c r="A74" s="227"/>
      <c r="B74" s="227"/>
      <c r="C74" s="227"/>
      <c r="D74" s="227"/>
      <c r="E74" s="227"/>
      <c r="F74" s="227"/>
      <c r="G74" s="227"/>
      <c r="H74" s="227"/>
      <c r="I74" s="227"/>
      <c r="J74" s="227"/>
      <c r="K74" s="227"/>
      <c r="L74" s="227"/>
      <c r="M74" s="227"/>
      <c r="N74" s="227"/>
      <c r="O74" s="227"/>
      <c r="P74" s="227"/>
      <c r="Q74" s="228"/>
      <c r="R74" s="228"/>
      <c r="S74" s="228"/>
      <c r="T74" s="228"/>
      <c r="U74" s="228"/>
      <c r="V74" s="228"/>
      <c r="W74" s="228"/>
      <c r="X74" s="228"/>
      <c r="Y74" s="228"/>
      <c r="Z74" s="228"/>
    </row>
    <row r="75" spans="1:26" x14ac:dyDescent="0.2">
      <c r="A75" s="227"/>
      <c r="B75" s="227"/>
      <c r="C75" s="227"/>
      <c r="D75" s="227"/>
      <c r="E75" s="227"/>
      <c r="F75" s="227"/>
      <c r="G75" s="227"/>
      <c r="H75" s="227"/>
      <c r="I75" s="227"/>
      <c r="J75" s="227"/>
      <c r="K75" s="227"/>
      <c r="L75" s="227"/>
      <c r="M75" s="227"/>
      <c r="N75" s="227"/>
      <c r="O75" s="227"/>
      <c r="P75" s="227"/>
      <c r="Q75" s="228"/>
      <c r="R75" s="228"/>
      <c r="S75" s="228"/>
      <c r="T75" s="228"/>
      <c r="U75" s="228"/>
      <c r="V75" s="228"/>
      <c r="W75" s="228"/>
      <c r="X75" s="228"/>
      <c r="Y75" s="228"/>
      <c r="Z75" s="228"/>
    </row>
    <row r="76" spans="1:26" x14ac:dyDescent="0.2">
      <c r="A76" s="227"/>
      <c r="B76" s="227"/>
      <c r="C76" s="227"/>
      <c r="D76" s="227"/>
      <c r="E76" s="227"/>
      <c r="F76" s="227"/>
      <c r="G76" s="227"/>
      <c r="H76" s="227"/>
      <c r="I76" s="227"/>
      <c r="J76" s="227"/>
      <c r="K76" s="227"/>
      <c r="L76" s="227"/>
      <c r="M76" s="227"/>
      <c r="N76" s="227"/>
      <c r="O76" s="227"/>
      <c r="P76" s="227"/>
      <c r="Q76" s="227"/>
      <c r="R76" s="227"/>
      <c r="S76" s="227"/>
      <c r="T76" s="228"/>
      <c r="U76" s="228"/>
      <c r="V76" s="228"/>
      <c r="W76" s="228"/>
      <c r="X76" s="228"/>
      <c r="Y76" s="228"/>
      <c r="Z76" s="228"/>
    </row>
    <row r="77" spans="1:26" x14ac:dyDescent="0.2">
      <c r="A77" s="227"/>
      <c r="B77" s="227"/>
      <c r="C77" s="227"/>
      <c r="D77" s="227"/>
      <c r="E77" s="227"/>
      <c r="F77" s="227"/>
      <c r="G77" s="227"/>
      <c r="H77" s="227"/>
      <c r="I77" s="227"/>
      <c r="J77" s="227"/>
      <c r="K77" s="227"/>
      <c r="L77" s="227"/>
      <c r="M77" s="227"/>
      <c r="N77" s="227"/>
      <c r="O77" s="227"/>
      <c r="P77" s="227"/>
      <c r="Q77" s="228"/>
      <c r="R77" s="228"/>
      <c r="S77" s="228"/>
      <c r="T77" s="228"/>
      <c r="U77" s="228"/>
      <c r="V77" s="228"/>
      <c r="W77" s="228"/>
      <c r="X77" s="228"/>
      <c r="Y77" s="228"/>
      <c r="Z77" s="228"/>
    </row>
    <row r="78" spans="1:26" x14ac:dyDescent="0.2">
      <c r="A78" s="227"/>
      <c r="B78" s="227"/>
      <c r="C78" s="227"/>
      <c r="D78" s="227"/>
      <c r="E78" s="227"/>
      <c r="F78" s="227"/>
      <c r="G78" s="227"/>
      <c r="H78" s="227"/>
      <c r="I78" s="227"/>
      <c r="J78" s="227"/>
      <c r="K78" s="227"/>
      <c r="L78" s="227"/>
      <c r="M78" s="227"/>
      <c r="N78" s="227"/>
      <c r="O78" s="227"/>
      <c r="P78" s="227"/>
      <c r="Q78" s="228"/>
      <c r="R78" s="228"/>
      <c r="S78" s="228"/>
      <c r="T78" s="228"/>
      <c r="U78" s="228"/>
      <c r="V78" s="228"/>
      <c r="W78" s="228"/>
      <c r="X78" s="228"/>
      <c r="Y78" s="228"/>
      <c r="Z78" s="228"/>
    </row>
    <row r="79" spans="1:26" x14ac:dyDescent="0.2">
      <c r="A79" s="227"/>
      <c r="B79" s="227"/>
      <c r="C79" s="227"/>
      <c r="D79" s="227"/>
      <c r="E79" s="227"/>
      <c r="F79" s="227"/>
      <c r="G79" s="227"/>
      <c r="H79" s="227"/>
      <c r="I79" s="227"/>
      <c r="J79" s="227"/>
      <c r="K79" s="227"/>
      <c r="L79" s="227"/>
      <c r="M79" s="227"/>
      <c r="N79" s="227"/>
      <c r="O79" s="227"/>
      <c r="P79" s="227"/>
      <c r="Q79" s="228"/>
      <c r="R79" s="228"/>
      <c r="S79" s="228"/>
      <c r="T79" s="228"/>
      <c r="U79" s="228"/>
      <c r="V79" s="228"/>
      <c r="W79" s="228"/>
      <c r="X79" s="228"/>
      <c r="Y79" s="228"/>
      <c r="Z79" s="228"/>
    </row>
    <row r="80" spans="1:26" x14ac:dyDescent="0.2">
      <c r="A80" s="227"/>
      <c r="B80" s="227"/>
      <c r="C80" s="227"/>
      <c r="D80" s="227"/>
      <c r="E80" s="227"/>
      <c r="F80" s="227"/>
      <c r="G80" s="227"/>
      <c r="H80" s="227"/>
      <c r="I80" s="227"/>
      <c r="J80" s="227"/>
      <c r="K80" s="227"/>
      <c r="L80" s="227"/>
      <c r="M80" s="227"/>
      <c r="N80" s="227"/>
      <c r="O80" s="227"/>
      <c r="P80" s="227"/>
      <c r="Q80" s="228"/>
      <c r="R80" s="228"/>
      <c r="S80" s="228"/>
      <c r="T80" s="228"/>
      <c r="U80" s="228"/>
      <c r="V80" s="228"/>
      <c r="W80" s="228"/>
      <c r="X80" s="228"/>
      <c r="Y80" s="228"/>
      <c r="Z80" s="228"/>
    </row>
    <row r="81" spans="1:26" x14ac:dyDescent="0.2">
      <c r="A81" s="227"/>
      <c r="B81" s="227"/>
      <c r="C81" s="227"/>
      <c r="D81" s="227"/>
      <c r="E81" s="227"/>
      <c r="F81" s="227"/>
      <c r="G81" s="227"/>
      <c r="H81" s="227"/>
      <c r="I81" s="227"/>
      <c r="J81" s="227"/>
      <c r="K81" s="227"/>
      <c r="L81" s="227"/>
      <c r="M81" s="227"/>
      <c r="N81" s="227"/>
      <c r="O81" s="227"/>
      <c r="P81" s="227"/>
      <c r="Q81" s="228"/>
      <c r="R81" s="228"/>
      <c r="S81" s="228"/>
      <c r="T81" s="228"/>
      <c r="U81" s="228"/>
      <c r="V81" s="228"/>
      <c r="W81" s="228"/>
      <c r="X81" s="228"/>
      <c r="Y81" s="228"/>
      <c r="Z81" s="228"/>
    </row>
    <row r="82" spans="1:26" x14ac:dyDescent="0.2">
      <c r="A82" s="227"/>
      <c r="B82" s="227"/>
      <c r="C82" s="227"/>
      <c r="D82" s="227"/>
      <c r="E82" s="227"/>
      <c r="F82" s="227"/>
      <c r="G82" s="227"/>
      <c r="H82" s="227"/>
      <c r="I82" s="227"/>
      <c r="J82" s="227"/>
      <c r="K82" s="227"/>
      <c r="L82" s="227"/>
      <c r="M82" s="227"/>
      <c r="N82" s="227"/>
      <c r="O82" s="227"/>
      <c r="P82" s="227"/>
      <c r="Q82" s="228"/>
      <c r="R82" s="228"/>
      <c r="S82" s="228"/>
      <c r="T82" s="228"/>
      <c r="U82" s="228"/>
      <c r="V82" s="228"/>
      <c r="W82" s="228"/>
      <c r="X82" s="228"/>
      <c r="Y82" s="228"/>
      <c r="Z82" s="228"/>
    </row>
    <row r="83" spans="1:26" x14ac:dyDescent="0.2">
      <c r="A83" s="227"/>
      <c r="B83" s="227"/>
      <c r="C83" s="227"/>
      <c r="D83" s="227"/>
      <c r="E83" s="227"/>
      <c r="F83" s="227"/>
      <c r="G83" s="227"/>
      <c r="H83" s="227"/>
      <c r="I83" s="227"/>
      <c r="J83" s="227"/>
      <c r="K83" s="227"/>
      <c r="L83" s="227"/>
      <c r="M83" s="227"/>
      <c r="N83" s="227"/>
      <c r="O83" s="227"/>
      <c r="P83" s="227"/>
      <c r="Q83" s="228"/>
      <c r="R83" s="228"/>
      <c r="S83" s="228"/>
      <c r="T83" s="228"/>
      <c r="U83" s="228"/>
      <c r="V83" s="228"/>
      <c r="W83" s="228"/>
      <c r="X83" s="228"/>
      <c r="Y83" s="228"/>
      <c r="Z83" s="228"/>
    </row>
    <row r="84" spans="1:26" x14ac:dyDescent="0.2">
      <c r="A84" s="227"/>
      <c r="B84" s="227"/>
      <c r="C84" s="227"/>
      <c r="D84" s="227"/>
      <c r="E84" s="227"/>
      <c r="F84" s="227"/>
      <c r="G84" s="227"/>
      <c r="H84" s="227"/>
      <c r="I84" s="227"/>
      <c r="J84" s="227"/>
      <c r="K84" s="227"/>
      <c r="L84" s="227"/>
      <c r="M84" s="227"/>
      <c r="N84" s="227"/>
      <c r="O84" s="227"/>
      <c r="P84" s="227"/>
      <c r="Q84" s="227"/>
      <c r="R84" s="227"/>
      <c r="S84" s="227"/>
      <c r="T84" s="227"/>
      <c r="U84" s="227"/>
      <c r="V84" s="227"/>
      <c r="W84" s="227"/>
      <c r="X84" s="227"/>
      <c r="Y84" s="227"/>
      <c r="Z84" s="227"/>
    </row>
    <row r="85" spans="1:26" x14ac:dyDescent="0.2">
      <c r="A85" s="227"/>
      <c r="B85" s="227"/>
      <c r="C85" s="227"/>
      <c r="D85" s="227"/>
      <c r="E85" s="227"/>
      <c r="F85" s="227"/>
      <c r="G85" s="227"/>
      <c r="H85" s="227"/>
      <c r="I85" s="227"/>
      <c r="J85" s="227"/>
      <c r="K85" s="227"/>
      <c r="L85" s="227"/>
      <c r="M85" s="227"/>
      <c r="N85" s="227"/>
      <c r="O85" s="227"/>
      <c r="P85" s="227"/>
      <c r="Q85" s="227"/>
      <c r="R85" s="227"/>
      <c r="S85" s="227"/>
      <c r="T85" s="228"/>
      <c r="U85" s="228"/>
      <c r="V85" s="228"/>
      <c r="W85" s="228"/>
      <c r="X85" s="228"/>
      <c r="Y85" s="228"/>
      <c r="Z85" s="228"/>
    </row>
    <row r="86" spans="1:26" x14ac:dyDescent="0.2">
      <c r="A86" s="227"/>
      <c r="B86" s="227"/>
      <c r="C86" s="227"/>
      <c r="D86" s="227"/>
      <c r="E86" s="227"/>
      <c r="F86" s="227"/>
      <c r="G86" s="227"/>
      <c r="H86" s="227"/>
      <c r="I86" s="227"/>
      <c r="J86" s="227"/>
      <c r="K86" s="227"/>
      <c r="L86" s="227"/>
      <c r="M86" s="227"/>
      <c r="N86" s="227"/>
      <c r="O86" s="227"/>
      <c r="P86" s="227"/>
      <c r="Q86" s="227"/>
      <c r="R86" s="227"/>
      <c r="S86" s="227"/>
      <c r="T86" s="227"/>
      <c r="U86" s="227"/>
      <c r="V86" s="227"/>
      <c r="W86" s="228"/>
      <c r="X86" s="227"/>
      <c r="Y86" s="227"/>
      <c r="Z86" s="227"/>
    </row>
    <row r="87" spans="1:26" x14ac:dyDescent="0.2">
      <c r="A87" s="227"/>
      <c r="B87" s="227"/>
      <c r="C87" s="227"/>
      <c r="D87" s="227"/>
      <c r="E87" s="227"/>
      <c r="F87" s="227"/>
      <c r="G87" s="227"/>
      <c r="H87" s="227"/>
      <c r="I87" s="227"/>
      <c r="J87" s="227"/>
      <c r="K87" s="227"/>
      <c r="L87" s="227"/>
      <c r="M87" s="227"/>
      <c r="N87" s="227"/>
      <c r="O87" s="227"/>
      <c r="P87" s="227"/>
      <c r="Q87" s="228"/>
      <c r="R87" s="228"/>
      <c r="S87" s="228"/>
      <c r="T87" s="228"/>
      <c r="U87" s="228"/>
      <c r="V87" s="228"/>
      <c r="W87" s="228"/>
      <c r="X87" s="228"/>
      <c r="Y87" s="228"/>
      <c r="Z87" s="228"/>
    </row>
    <row r="88" spans="1:26" x14ac:dyDescent="0.2">
      <c r="A88" s="227"/>
      <c r="B88" s="227"/>
      <c r="C88" s="227"/>
      <c r="D88" s="227"/>
      <c r="E88" s="227"/>
      <c r="F88" s="227"/>
      <c r="G88" s="227"/>
      <c r="H88" s="227"/>
      <c r="I88" s="227"/>
      <c r="J88" s="227"/>
      <c r="K88" s="227"/>
      <c r="L88" s="227"/>
      <c r="M88" s="227"/>
      <c r="N88" s="227"/>
      <c r="O88" s="227"/>
      <c r="P88" s="227"/>
      <c r="Q88" s="227"/>
      <c r="R88" s="229"/>
      <c r="S88" s="227"/>
      <c r="T88" s="228"/>
      <c r="U88" s="228"/>
      <c r="V88" s="228"/>
      <c r="W88" s="228"/>
      <c r="X88" s="228"/>
      <c r="Y88" s="228"/>
      <c r="Z88" s="228"/>
    </row>
    <row r="89" spans="1:26" x14ac:dyDescent="0.2">
      <c r="A89" s="227"/>
      <c r="B89" s="227"/>
      <c r="C89" s="227"/>
      <c r="D89" s="227"/>
      <c r="E89" s="227"/>
      <c r="F89" s="227"/>
      <c r="G89" s="227"/>
      <c r="H89" s="227"/>
      <c r="I89" s="227"/>
      <c r="J89" s="227"/>
      <c r="K89" s="227"/>
      <c r="L89" s="227"/>
      <c r="M89" s="227"/>
      <c r="N89" s="227"/>
      <c r="O89" s="227"/>
      <c r="P89" s="227"/>
      <c r="Q89" s="228"/>
      <c r="R89" s="228"/>
      <c r="S89" s="228"/>
      <c r="T89" s="228"/>
      <c r="U89" s="228"/>
      <c r="V89" s="228"/>
      <c r="W89" s="228"/>
      <c r="X89" s="228"/>
      <c r="Y89" s="228"/>
      <c r="Z89" s="228"/>
    </row>
    <row r="90" spans="1:26" x14ac:dyDescent="0.2">
      <c r="A90" s="227"/>
      <c r="B90" s="227"/>
      <c r="C90" s="227"/>
      <c r="D90" s="227"/>
      <c r="E90" s="227"/>
      <c r="F90" s="227"/>
      <c r="G90" s="227"/>
      <c r="H90" s="227"/>
      <c r="I90" s="227"/>
      <c r="J90" s="227"/>
      <c r="K90" s="227"/>
      <c r="L90" s="227"/>
      <c r="M90" s="227"/>
      <c r="N90" s="227"/>
      <c r="O90" s="227"/>
      <c r="P90" s="227"/>
      <c r="Q90" s="228"/>
      <c r="R90" s="228"/>
      <c r="S90" s="228"/>
      <c r="T90" s="228"/>
      <c r="U90" s="228"/>
      <c r="V90" s="228"/>
      <c r="W90" s="228"/>
      <c r="X90" s="228"/>
      <c r="Y90" s="228"/>
      <c r="Z90" s="228"/>
    </row>
    <row r="91" spans="1:26" x14ac:dyDescent="0.2">
      <c r="A91" s="227"/>
      <c r="B91" s="227"/>
      <c r="C91" s="227"/>
      <c r="D91" s="227"/>
      <c r="E91" s="227"/>
      <c r="F91" s="227"/>
      <c r="G91" s="227"/>
      <c r="H91" s="227"/>
      <c r="I91" s="227"/>
      <c r="J91" s="227"/>
      <c r="K91" s="227"/>
      <c r="L91" s="227"/>
      <c r="M91" s="227"/>
      <c r="N91" s="227"/>
      <c r="O91" s="227"/>
      <c r="P91" s="227"/>
      <c r="Q91" s="228"/>
      <c r="R91" s="228"/>
      <c r="S91" s="228"/>
      <c r="T91" s="228"/>
      <c r="U91" s="228"/>
      <c r="V91" s="228"/>
      <c r="W91" s="228"/>
      <c r="X91" s="228"/>
      <c r="Y91" s="228"/>
      <c r="Z91" s="228"/>
    </row>
    <row r="92" spans="1:26" x14ac:dyDescent="0.2">
      <c r="A92" s="227"/>
      <c r="B92" s="227"/>
      <c r="C92" s="227"/>
      <c r="D92" s="227"/>
      <c r="E92" s="227"/>
      <c r="F92" s="227"/>
      <c r="G92" s="227"/>
      <c r="H92" s="227"/>
      <c r="I92" s="227"/>
      <c r="J92" s="227"/>
      <c r="K92" s="227"/>
      <c r="L92" s="227"/>
      <c r="M92" s="227"/>
      <c r="N92" s="227"/>
      <c r="O92" s="227"/>
      <c r="P92" s="227"/>
      <c r="Q92" s="228"/>
      <c r="R92" s="228"/>
      <c r="S92" s="228"/>
      <c r="T92" s="228"/>
      <c r="U92" s="228"/>
      <c r="V92" s="228"/>
      <c r="W92" s="228"/>
      <c r="X92" s="228"/>
      <c r="Y92" s="228"/>
      <c r="Z92" s="228"/>
    </row>
    <row r="93" spans="1:26" x14ac:dyDescent="0.2">
      <c r="A93" s="227"/>
      <c r="B93" s="227"/>
      <c r="C93" s="227"/>
      <c r="D93" s="227"/>
      <c r="E93" s="227"/>
      <c r="F93" s="227"/>
      <c r="G93" s="227"/>
      <c r="H93" s="227"/>
      <c r="I93" s="227"/>
      <c r="J93" s="227"/>
      <c r="K93" s="227"/>
      <c r="L93" s="227"/>
      <c r="M93" s="227"/>
      <c r="N93" s="227"/>
      <c r="O93" s="227"/>
      <c r="P93" s="227"/>
      <c r="Q93" s="228"/>
      <c r="R93" s="228"/>
      <c r="S93" s="228"/>
      <c r="T93" s="228"/>
      <c r="U93" s="228"/>
      <c r="V93" s="228"/>
      <c r="W93" s="228"/>
      <c r="X93" s="228"/>
      <c r="Y93" s="228"/>
      <c r="Z93" s="228"/>
    </row>
    <row r="94" spans="1:26" x14ac:dyDescent="0.2">
      <c r="A94" s="227"/>
      <c r="B94" s="227"/>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row>
    <row r="95" spans="1:26" x14ac:dyDescent="0.2">
      <c r="A95" s="227"/>
      <c r="B95" s="227"/>
      <c r="C95" s="227"/>
      <c r="D95" s="227"/>
      <c r="E95" s="227"/>
      <c r="F95" s="227"/>
      <c r="G95" s="227"/>
      <c r="H95" s="227"/>
      <c r="I95" s="227"/>
      <c r="J95" s="227"/>
      <c r="K95" s="227"/>
      <c r="L95" s="227"/>
      <c r="M95" s="227"/>
      <c r="N95" s="227"/>
      <c r="O95" s="227"/>
      <c r="P95" s="227"/>
      <c r="Q95" s="228"/>
      <c r="R95" s="228"/>
      <c r="S95" s="228"/>
      <c r="T95" s="228"/>
      <c r="U95" s="228"/>
      <c r="V95" s="228"/>
      <c r="W95" s="228"/>
      <c r="X95" s="228"/>
      <c r="Y95" s="228"/>
      <c r="Z95" s="228"/>
    </row>
    <row r="96" spans="1:26" x14ac:dyDescent="0.2">
      <c r="A96" s="227"/>
      <c r="B96" s="227"/>
      <c r="C96" s="227"/>
      <c r="D96" s="227"/>
      <c r="E96" s="227"/>
      <c r="F96" s="227"/>
      <c r="G96" s="227"/>
      <c r="H96" s="227"/>
      <c r="I96" s="227"/>
      <c r="J96" s="227"/>
      <c r="K96" s="227"/>
      <c r="L96" s="227"/>
      <c r="M96" s="227"/>
      <c r="N96" s="227"/>
      <c r="O96" s="227"/>
      <c r="P96" s="227"/>
      <c r="Q96" s="227"/>
      <c r="R96" s="227"/>
      <c r="S96" s="227"/>
      <c r="T96" s="228"/>
      <c r="U96" s="228"/>
      <c r="V96" s="228"/>
      <c r="W96" s="228"/>
      <c r="X96" s="228"/>
      <c r="Y96" s="228"/>
      <c r="Z96" s="228"/>
    </row>
    <row r="97" spans="1:26" x14ac:dyDescent="0.2">
      <c r="A97" s="227"/>
      <c r="B97" s="227"/>
      <c r="C97" s="227"/>
      <c r="D97" s="227"/>
      <c r="E97" s="227"/>
      <c r="F97" s="227"/>
      <c r="G97" s="227"/>
      <c r="H97" s="227"/>
      <c r="I97" s="227"/>
      <c r="J97" s="227"/>
      <c r="K97" s="227"/>
      <c r="L97" s="227"/>
      <c r="M97" s="227"/>
      <c r="N97" s="227"/>
      <c r="O97" s="227"/>
      <c r="P97" s="227"/>
      <c r="Q97" s="228"/>
      <c r="R97" s="228"/>
      <c r="S97" s="228"/>
      <c r="T97" s="228"/>
      <c r="U97" s="228"/>
      <c r="V97" s="228"/>
      <c r="W97" s="228"/>
      <c r="X97" s="228"/>
      <c r="Y97" s="228"/>
      <c r="Z97" s="228"/>
    </row>
    <row r="98" spans="1:26" x14ac:dyDescent="0.2">
      <c r="A98" s="227"/>
      <c r="B98" s="227"/>
      <c r="C98" s="227"/>
      <c r="D98" s="227"/>
      <c r="E98" s="227"/>
      <c r="F98" s="227"/>
      <c r="G98" s="227"/>
      <c r="H98" s="227"/>
      <c r="I98" s="227"/>
      <c r="J98" s="227"/>
      <c r="K98" s="227"/>
      <c r="L98" s="227"/>
      <c r="M98" s="227"/>
      <c r="N98" s="227"/>
      <c r="O98" s="227"/>
      <c r="P98" s="227"/>
      <c r="Q98" s="227"/>
      <c r="R98" s="227"/>
      <c r="S98" s="227"/>
      <c r="T98" s="228"/>
      <c r="U98" s="228"/>
      <c r="V98" s="228"/>
      <c r="W98" s="228"/>
      <c r="X98" s="228"/>
      <c r="Y98" s="228"/>
      <c r="Z98" s="228"/>
    </row>
    <row r="99" spans="1:26" x14ac:dyDescent="0.2">
      <c r="A99" s="227"/>
      <c r="B99" s="227"/>
      <c r="C99" s="227"/>
      <c r="D99" s="227"/>
      <c r="E99" s="227"/>
      <c r="F99" s="227"/>
      <c r="G99" s="227"/>
      <c r="H99" s="227"/>
      <c r="I99" s="227"/>
      <c r="J99" s="227"/>
      <c r="K99" s="227"/>
      <c r="L99" s="227"/>
      <c r="M99" s="227"/>
      <c r="N99" s="227"/>
      <c r="O99" s="227"/>
      <c r="P99" s="227"/>
      <c r="Q99" s="228"/>
      <c r="R99" s="228"/>
      <c r="S99" s="228"/>
      <c r="T99" s="228"/>
      <c r="U99" s="228"/>
      <c r="V99" s="228"/>
      <c r="W99" s="228"/>
      <c r="X99" s="228"/>
      <c r="Y99" s="228"/>
      <c r="Z99" s="228"/>
    </row>
    <row r="100" spans="1:26" x14ac:dyDescent="0.2">
      <c r="A100" s="227"/>
      <c r="B100" s="227"/>
      <c r="C100" s="227"/>
      <c r="D100" s="227"/>
      <c r="E100" s="227"/>
      <c r="F100" s="227"/>
      <c r="G100" s="227"/>
      <c r="H100" s="227"/>
      <c r="I100" s="227"/>
      <c r="J100" s="227"/>
      <c r="K100" s="227"/>
      <c r="L100" s="227"/>
      <c r="M100" s="227"/>
      <c r="N100" s="227"/>
      <c r="O100" s="227"/>
      <c r="P100" s="227"/>
      <c r="Q100" s="228"/>
      <c r="R100" s="228"/>
      <c r="S100" s="228"/>
      <c r="T100" s="228"/>
      <c r="U100" s="228"/>
      <c r="V100" s="228"/>
      <c r="W100" s="228"/>
      <c r="X100" s="228"/>
      <c r="Y100" s="228"/>
      <c r="Z100" s="228"/>
    </row>
    <row r="101" spans="1:26" x14ac:dyDescent="0.2">
      <c r="A101" s="227"/>
      <c r="B101" s="227"/>
      <c r="C101" s="227"/>
      <c r="D101" s="227"/>
      <c r="E101" s="227"/>
      <c r="F101" s="227"/>
      <c r="G101" s="227"/>
      <c r="H101" s="227"/>
      <c r="I101" s="227"/>
      <c r="J101" s="227"/>
      <c r="K101" s="227"/>
      <c r="L101" s="227"/>
      <c r="M101" s="227"/>
      <c r="N101" s="227"/>
      <c r="O101" s="227"/>
      <c r="P101" s="227"/>
      <c r="Q101" s="228"/>
      <c r="R101" s="228"/>
      <c r="S101" s="228"/>
      <c r="T101" s="228"/>
      <c r="U101" s="228"/>
      <c r="V101" s="228"/>
      <c r="W101" s="228"/>
      <c r="X101" s="228"/>
      <c r="Y101" s="228"/>
      <c r="Z101" s="228"/>
    </row>
    <row r="102" spans="1:26" x14ac:dyDescent="0.2">
      <c r="A102" s="227"/>
      <c r="B102" s="227"/>
      <c r="C102" s="227"/>
      <c r="D102" s="227"/>
      <c r="E102" s="227"/>
      <c r="F102" s="227"/>
      <c r="G102" s="227"/>
      <c r="H102" s="227"/>
      <c r="I102" s="227"/>
      <c r="J102" s="227"/>
      <c r="K102" s="227"/>
      <c r="L102" s="227"/>
      <c r="M102" s="227"/>
      <c r="N102" s="227"/>
      <c r="O102" s="227"/>
      <c r="P102" s="227"/>
      <c r="Q102" s="228"/>
      <c r="R102" s="228"/>
      <c r="S102" s="228"/>
      <c r="T102" s="228"/>
      <c r="U102" s="228"/>
      <c r="V102" s="228"/>
      <c r="W102" s="228"/>
      <c r="X102" s="228"/>
      <c r="Y102" s="228"/>
      <c r="Z102" s="228"/>
    </row>
    <row r="103" spans="1:26" x14ac:dyDescent="0.2">
      <c r="A103" s="227"/>
      <c r="B103" s="227"/>
      <c r="C103" s="227"/>
      <c r="D103" s="227"/>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row>
    <row r="104" spans="1:26" x14ac:dyDescent="0.2">
      <c r="A104" s="227"/>
      <c r="B104" s="227"/>
      <c r="C104" s="227"/>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row>
    <row r="105" spans="1:26" x14ac:dyDescent="0.2">
      <c r="A105" s="227"/>
      <c r="B105" s="227"/>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row>
    <row r="106" spans="1:26" x14ac:dyDescent="0.2">
      <c r="A106" s="227"/>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row>
    <row r="107" spans="1:26" x14ac:dyDescent="0.2">
      <c r="A107" s="227"/>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row>
    <row r="108" spans="1:26" x14ac:dyDescent="0.2">
      <c r="A108" s="227"/>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row>
    <row r="109" spans="1:26" x14ac:dyDescent="0.2">
      <c r="A109" s="227"/>
      <c r="B109" s="227"/>
      <c r="C109" s="227"/>
      <c r="D109" s="227"/>
      <c r="E109" s="227"/>
      <c r="F109" s="227"/>
      <c r="G109" s="227"/>
      <c r="H109" s="227"/>
      <c r="I109" s="227"/>
      <c r="J109" s="227"/>
      <c r="K109" s="227"/>
      <c r="L109" s="227"/>
      <c r="M109" s="227"/>
      <c r="N109" s="227"/>
      <c r="O109" s="227"/>
      <c r="P109" s="227"/>
      <c r="Q109" s="228"/>
      <c r="R109" s="228"/>
      <c r="S109" s="228"/>
      <c r="T109" s="228"/>
      <c r="U109" s="228"/>
      <c r="V109" s="228"/>
      <c r="W109" s="228"/>
      <c r="X109" s="228"/>
      <c r="Y109" s="228"/>
      <c r="Z109" s="228"/>
    </row>
    <row r="110" spans="1:26" x14ac:dyDescent="0.2">
      <c r="A110" s="227"/>
      <c r="B110" s="227"/>
      <c r="C110" s="227"/>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row>
    <row r="111" spans="1:26" x14ac:dyDescent="0.2">
      <c r="A111" s="227"/>
      <c r="B111" s="227"/>
      <c r="C111" s="227"/>
      <c r="D111" s="227"/>
      <c r="E111" s="227"/>
      <c r="F111" s="227"/>
      <c r="G111" s="227"/>
      <c r="H111" s="227"/>
      <c r="I111" s="227"/>
      <c r="J111" s="227"/>
      <c r="K111" s="227"/>
      <c r="L111" s="227"/>
      <c r="M111" s="227"/>
      <c r="N111" s="227"/>
      <c r="O111" s="227"/>
      <c r="P111" s="227"/>
      <c r="Q111" s="228"/>
      <c r="R111" s="228"/>
      <c r="S111" s="228"/>
      <c r="T111" s="228"/>
      <c r="U111" s="228"/>
      <c r="V111" s="228"/>
      <c r="W111" s="228"/>
      <c r="X111" s="228"/>
      <c r="Y111" s="228"/>
      <c r="Z111" s="228"/>
    </row>
    <row r="112" spans="1:26" x14ac:dyDescent="0.2">
      <c r="A112" s="227"/>
      <c r="B112" s="227"/>
      <c r="C112" s="227"/>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row>
    <row r="113" spans="1:26" x14ac:dyDescent="0.2">
      <c r="A113" s="227"/>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row>
    <row r="114" spans="1:26" x14ac:dyDescent="0.2">
      <c r="A114" s="227"/>
      <c r="B114" s="227"/>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row>
    <row r="115" spans="1:26" x14ac:dyDescent="0.2">
      <c r="A115" s="227"/>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row>
    <row r="116" spans="1:26" x14ac:dyDescent="0.2">
      <c r="A116" s="227"/>
      <c r="B116" s="227"/>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row>
    <row r="117" spans="1:26" x14ac:dyDescent="0.2">
      <c r="A117" s="227"/>
      <c r="B117" s="227"/>
      <c r="C117" s="227"/>
      <c r="D117" s="227"/>
      <c r="E117" s="227"/>
      <c r="F117" s="227"/>
      <c r="G117" s="227"/>
      <c r="H117" s="227"/>
      <c r="I117" s="227"/>
      <c r="J117" s="227"/>
      <c r="K117" s="227"/>
      <c r="L117" s="227"/>
      <c r="M117" s="227"/>
      <c r="N117" s="227"/>
      <c r="O117" s="227"/>
      <c r="P117" s="227"/>
      <c r="Q117" s="228"/>
      <c r="R117" s="228"/>
      <c r="S117" s="228"/>
      <c r="T117" s="228"/>
      <c r="U117" s="228"/>
      <c r="V117" s="228"/>
      <c r="W117" s="228"/>
      <c r="X117" s="228"/>
      <c r="Y117" s="228"/>
      <c r="Z117" s="228"/>
    </row>
    <row r="118" spans="1:26" ht="14.45" customHeight="1" x14ac:dyDescent="0.2">
      <c r="A118" s="227"/>
      <c r="B118" s="227"/>
      <c r="C118" s="227"/>
      <c r="D118" s="227"/>
      <c r="E118" s="227"/>
      <c r="F118" s="227"/>
      <c r="G118" s="227"/>
      <c r="H118" s="227"/>
      <c r="I118" s="227"/>
      <c r="J118" s="227"/>
      <c r="K118" s="227"/>
      <c r="L118" s="227"/>
      <c r="M118" s="227"/>
      <c r="N118" s="227"/>
      <c r="O118" s="227"/>
      <c r="P118" s="227"/>
      <c r="Q118" s="228"/>
      <c r="R118" s="228"/>
      <c r="S118" s="228"/>
      <c r="T118" s="228"/>
      <c r="U118" s="228"/>
      <c r="V118" s="228"/>
      <c r="W118" s="228"/>
      <c r="X118" s="228"/>
      <c r="Y118" s="228"/>
      <c r="Z118" s="228"/>
    </row>
  </sheetData>
  <mergeCells count="10">
    <mergeCell ref="C15:AM15"/>
    <mergeCell ref="C26:AM26"/>
    <mergeCell ref="C39:AM39"/>
    <mergeCell ref="C40:AM40"/>
    <mergeCell ref="A2:AM2"/>
    <mergeCell ref="C3:AM3"/>
    <mergeCell ref="A4:B5"/>
    <mergeCell ref="C11:AM11"/>
    <mergeCell ref="C13:AM13"/>
    <mergeCell ref="C14:AM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H198"/>
  <sheetViews>
    <sheetView showRuler="0" topLeftCell="AW1" zoomScale="70" zoomScaleNormal="70" zoomScaleSheetLayoutView="80" zoomScalePageLayoutView="40" workbookViewId="0">
      <selection activeCell="B2" sqref="B2"/>
    </sheetView>
  </sheetViews>
  <sheetFormatPr defaultColWidth="9.140625" defaultRowHeight="18" x14ac:dyDescent="0.25"/>
  <cols>
    <col min="1" max="1" width="5.7109375" style="236" customWidth="1"/>
    <col min="2" max="2" width="15.7109375" style="236" customWidth="1"/>
    <col min="3" max="3" width="60.7109375" style="236" customWidth="1"/>
    <col min="4" max="19" width="5.7109375" style="236" customWidth="1"/>
    <col min="20" max="41" width="5.28515625" style="236" customWidth="1"/>
    <col min="42" max="42" width="5.28515625" style="324" customWidth="1"/>
    <col min="43" max="56" width="5.28515625" style="236" customWidth="1"/>
    <col min="57" max="58" width="6.7109375" style="235" customWidth="1"/>
    <col min="59" max="86" width="9.140625" style="235"/>
    <col min="87" max="16384" width="9.140625" style="236"/>
  </cols>
  <sheetData>
    <row r="1" spans="1:86" ht="35.1" customHeight="1" thickBot="1" x14ac:dyDescent="0.3">
      <c r="A1" s="231"/>
      <c r="B1" s="232"/>
      <c r="C1" s="233"/>
      <c r="D1" s="608" t="s">
        <v>39</v>
      </c>
      <c r="E1" s="609"/>
      <c r="F1" s="609"/>
      <c r="G1" s="609"/>
      <c r="H1" s="609"/>
      <c r="I1" s="609"/>
      <c r="J1" s="609"/>
      <c r="K1" s="609"/>
      <c r="L1" s="609"/>
      <c r="M1" s="609"/>
      <c r="N1" s="609"/>
      <c r="O1" s="609"/>
      <c r="P1" s="609"/>
      <c r="Q1" s="609"/>
      <c r="R1" s="610"/>
      <c r="S1" s="603" t="s">
        <v>40</v>
      </c>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5"/>
      <c r="BE1" s="234"/>
    </row>
    <row r="2" spans="1:86" s="237" customFormat="1" ht="75" customHeight="1" thickBot="1" x14ac:dyDescent="0.25">
      <c r="B2" s="238"/>
      <c r="C2" s="239"/>
      <c r="D2" s="240"/>
      <c r="E2" s="586" t="s">
        <v>41</v>
      </c>
      <c r="F2" s="587"/>
      <c r="G2" s="587"/>
      <c r="H2" s="587"/>
      <c r="I2" s="587"/>
      <c r="J2" s="587"/>
      <c r="K2" s="587"/>
      <c r="L2" s="587"/>
      <c r="M2" s="587"/>
      <c r="N2" s="586" t="s">
        <v>42</v>
      </c>
      <c r="O2" s="587"/>
      <c r="P2" s="600"/>
      <c r="Q2" s="601" t="s">
        <v>43</v>
      </c>
      <c r="R2" s="602"/>
      <c r="S2" s="241"/>
      <c r="T2" s="558" t="s">
        <v>44</v>
      </c>
      <c r="U2" s="559" t="s">
        <v>45</v>
      </c>
      <c r="V2" s="560" t="s">
        <v>46</v>
      </c>
      <c r="W2" s="559" t="s">
        <v>47</v>
      </c>
      <c r="X2" s="560" t="s">
        <v>48</v>
      </c>
      <c r="Y2" s="559" t="s">
        <v>49</v>
      </c>
      <c r="Z2" s="560" t="s">
        <v>50</v>
      </c>
      <c r="AA2" s="559" t="s">
        <v>51</v>
      </c>
      <c r="AB2" s="560" t="s">
        <v>52</v>
      </c>
      <c r="AC2" s="559" t="s">
        <v>53</v>
      </c>
      <c r="AD2" s="560" t="s">
        <v>54</v>
      </c>
      <c r="AE2" s="559" t="s">
        <v>55</v>
      </c>
      <c r="AF2" s="560" t="s">
        <v>56</v>
      </c>
      <c r="AG2" s="559" t="s">
        <v>57</v>
      </c>
      <c r="AH2" s="560" t="s">
        <v>58</v>
      </c>
      <c r="AI2" s="559" t="s">
        <v>59</v>
      </c>
      <c r="AJ2" s="560" t="s">
        <v>60</v>
      </c>
      <c r="AK2" s="559" t="s">
        <v>61</v>
      </c>
      <c r="AL2" s="560" t="s">
        <v>62</v>
      </c>
      <c r="AM2" s="559" t="s">
        <v>63</v>
      </c>
      <c r="AN2" s="560" t="s">
        <v>64</v>
      </c>
      <c r="AO2" s="559" t="s">
        <v>65</v>
      </c>
      <c r="AP2" s="560" t="s">
        <v>66</v>
      </c>
      <c r="AQ2" s="559" t="s">
        <v>67</v>
      </c>
      <c r="AR2" s="560" t="s">
        <v>68</v>
      </c>
      <c r="AS2" s="559" t="s">
        <v>69</v>
      </c>
      <c r="AT2" s="560" t="s">
        <v>70</v>
      </c>
      <c r="AU2" s="559" t="s">
        <v>71</v>
      </c>
      <c r="AV2" s="560" t="s">
        <v>72</v>
      </c>
      <c r="AW2" s="559" t="s">
        <v>73</v>
      </c>
      <c r="AX2" s="560" t="s">
        <v>74</v>
      </c>
      <c r="AY2" s="559" t="s">
        <v>75</v>
      </c>
      <c r="AZ2" s="560" t="s">
        <v>76</v>
      </c>
      <c r="BA2" s="559" t="s">
        <v>77</v>
      </c>
      <c r="BB2" s="560" t="s">
        <v>78</v>
      </c>
      <c r="BC2" s="559" t="s">
        <v>79</v>
      </c>
      <c r="BD2" s="561" t="s">
        <v>80</v>
      </c>
      <c r="BE2" s="242"/>
      <c r="BF2" s="243"/>
      <c r="BG2" s="243"/>
      <c r="BH2" s="243"/>
      <c r="BI2" s="243"/>
      <c r="BJ2" s="243"/>
      <c r="BK2" s="243"/>
      <c r="BL2" s="243"/>
      <c r="BM2" s="243"/>
      <c r="BN2" s="243"/>
      <c r="BO2" s="243"/>
      <c r="BP2" s="243"/>
      <c r="BQ2" s="243"/>
      <c r="BR2" s="243"/>
      <c r="BS2" s="243"/>
      <c r="BT2" s="243"/>
      <c r="BU2" s="243"/>
      <c r="BV2" s="243"/>
      <c r="BW2" s="243"/>
      <c r="BX2" s="243"/>
      <c r="BY2" s="243"/>
      <c r="BZ2" s="243"/>
      <c r="CA2" s="243"/>
      <c r="CB2" s="243"/>
      <c r="CC2" s="243"/>
      <c r="CD2" s="243"/>
      <c r="CE2" s="243"/>
      <c r="CF2" s="243"/>
      <c r="CG2" s="243"/>
      <c r="CH2" s="243"/>
    </row>
    <row r="3" spans="1:86" ht="300" customHeight="1" thickBot="1" x14ac:dyDescent="0.3">
      <c r="B3" s="239"/>
      <c r="C3" s="244" t="s">
        <v>81</v>
      </c>
      <c r="D3" s="325" t="s">
        <v>82</v>
      </c>
      <c r="E3" s="245" t="s">
        <v>83</v>
      </c>
      <c r="F3" s="246" t="s">
        <v>84</v>
      </c>
      <c r="G3" s="246" t="s">
        <v>85</v>
      </c>
      <c r="H3" s="246" t="s">
        <v>86</v>
      </c>
      <c r="I3" s="246" t="s">
        <v>87</v>
      </c>
      <c r="J3" s="247" t="s">
        <v>88</v>
      </c>
      <c r="K3" s="247" t="s">
        <v>89</v>
      </c>
      <c r="L3" s="247" t="s">
        <v>90</v>
      </c>
      <c r="M3" s="248" t="s">
        <v>91</v>
      </c>
      <c r="N3" s="249" t="s">
        <v>92</v>
      </c>
      <c r="O3" s="247" t="s">
        <v>93</v>
      </c>
      <c r="P3" s="248" t="s">
        <v>94</v>
      </c>
      <c r="Q3" s="250" t="s">
        <v>95</v>
      </c>
      <c r="R3" s="248" t="s">
        <v>96</v>
      </c>
      <c r="S3" s="155" t="s">
        <v>97</v>
      </c>
      <c r="T3" s="553" t="s">
        <v>98</v>
      </c>
      <c r="U3" s="554" t="s">
        <v>99</v>
      </c>
      <c r="V3" s="555" t="s">
        <v>100</v>
      </c>
      <c r="W3" s="556" t="s">
        <v>101</v>
      </c>
      <c r="X3" s="555" t="s">
        <v>102</v>
      </c>
      <c r="Y3" s="554" t="s">
        <v>103</v>
      </c>
      <c r="Z3" s="555" t="s">
        <v>104</v>
      </c>
      <c r="AA3" s="556" t="s">
        <v>105</v>
      </c>
      <c r="AB3" s="555" t="s">
        <v>106</v>
      </c>
      <c r="AC3" s="554" t="s">
        <v>107</v>
      </c>
      <c r="AD3" s="555" t="s">
        <v>108</v>
      </c>
      <c r="AE3" s="556" t="s">
        <v>109</v>
      </c>
      <c r="AF3" s="555" t="s">
        <v>110</v>
      </c>
      <c r="AG3" s="554" t="s">
        <v>111</v>
      </c>
      <c r="AH3" s="555" t="s">
        <v>112</v>
      </c>
      <c r="AI3" s="556" t="s">
        <v>113</v>
      </c>
      <c r="AJ3" s="555" t="s">
        <v>114</v>
      </c>
      <c r="AK3" s="554" t="s">
        <v>115</v>
      </c>
      <c r="AL3" s="555" t="s">
        <v>116</v>
      </c>
      <c r="AM3" s="556" t="s">
        <v>117</v>
      </c>
      <c r="AN3" s="555" t="s">
        <v>118</v>
      </c>
      <c r="AO3" s="554" t="s">
        <v>119</v>
      </c>
      <c r="AP3" s="555" t="s">
        <v>120</v>
      </c>
      <c r="AQ3" s="556" t="s">
        <v>121</v>
      </c>
      <c r="AR3" s="555" t="s">
        <v>122</v>
      </c>
      <c r="AS3" s="554" t="s">
        <v>123</v>
      </c>
      <c r="AT3" s="555" t="s">
        <v>124</v>
      </c>
      <c r="AU3" s="556" t="s">
        <v>125</v>
      </c>
      <c r="AV3" s="555" t="s">
        <v>126</v>
      </c>
      <c r="AW3" s="554" t="s">
        <v>127</v>
      </c>
      <c r="AX3" s="555" t="s">
        <v>128</v>
      </c>
      <c r="AY3" s="556" t="s">
        <v>129</v>
      </c>
      <c r="AZ3" s="555" t="s">
        <v>130</v>
      </c>
      <c r="BA3" s="554" t="s">
        <v>131</v>
      </c>
      <c r="BB3" s="555" t="s">
        <v>132</v>
      </c>
      <c r="BC3" s="556" t="s">
        <v>133</v>
      </c>
      <c r="BD3" s="557" t="s">
        <v>134</v>
      </c>
      <c r="BE3" s="251"/>
    </row>
    <row r="4" spans="1:86" ht="30" customHeight="1" x14ac:dyDescent="0.25">
      <c r="A4" s="597" t="s">
        <v>135</v>
      </c>
      <c r="B4" s="252" t="s">
        <v>136</v>
      </c>
      <c r="C4" s="253" t="s">
        <v>137</v>
      </c>
      <c r="D4" s="254" t="s">
        <v>138</v>
      </c>
      <c r="E4" s="255">
        <v>3</v>
      </c>
      <c r="F4" s="256">
        <v>7</v>
      </c>
      <c r="G4" s="256">
        <v>10</v>
      </c>
      <c r="H4" s="257">
        <v>9</v>
      </c>
      <c r="I4" s="257">
        <v>9</v>
      </c>
      <c r="J4" s="256"/>
      <c r="K4" s="256"/>
      <c r="L4" s="256"/>
      <c r="M4" s="495"/>
      <c r="N4" s="255"/>
      <c r="O4" s="256"/>
      <c r="P4" s="495"/>
      <c r="Q4" s="255"/>
      <c r="R4" s="495"/>
      <c r="S4" s="329">
        <v>9</v>
      </c>
      <c r="T4" s="496" t="s">
        <v>139</v>
      </c>
      <c r="U4" s="497" t="s">
        <v>139</v>
      </c>
      <c r="V4" s="497" t="s">
        <v>139</v>
      </c>
      <c r="W4" s="497" t="s">
        <v>139</v>
      </c>
      <c r="X4" s="497" t="s">
        <v>139</v>
      </c>
      <c r="Y4" s="497" t="s">
        <v>139</v>
      </c>
      <c r="Z4" s="497" t="s">
        <v>139</v>
      </c>
      <c r="AA4" s="497" t="s">
        <v>139</v>
      </c>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8" t="s">
        <v>139</v>
      </c>
      <c r="BE4" s="251"/>
    </row>
    <row r="5" spans="1:86" ht="30" customHeight="1" x14ac:dyDescent="0.25">
      <c r="A5" s="598"/>
      <c r="B5" s="258" t="s">
        <v>140</v>
      </c>
      <c r="C5" s="259" t="s">
        <v>141</v>
      </c>
      <c r="D5" s="260" t="s">
        <v>138</v>
      </c>
      <c r="E5" s="261">
        <v>5</v>
      </c>
      <c r="F5" s="262">
        <v>9</v>
      </c>
      <c r="G5" s="262">
        <v>14</v>
      </c>
      <c r="H5" s="263">
        <v>9</v>
      </c>
      <c r="I5" s="263">
        <v>9</v>
      </c>
      <c r="J5" s="262">
        <v>14</v>
      </c>
      <c r="K5" s="262">
        <v>14</v>
      </c>
      <c r="L5" s="262"/>
      <c r="M5" s="264"/>
      <c r="N5" s="261">
        <v>18</v>
      </c>
      <c r="O5" s="262">
        <v>18</v>
      </c>
      <c r="P5" s="264" t="s">
        <v>138</v>
      </c>
      <c r="Q5" s="261"/>
      <c r="R5" s="264"/>
      <c r="S5" s="330">
        <v>9</v>
      </c>
      <c r="T5" s="499"/>
      <c r="U5" s="500"/>
      <c r="V5" s="501"/>
      <c r="W5" s="500"/>
      <c r="X5" s="500"/>
      <c r="Y5" s="500"/>
      <c r="Z5" s="500"/>
      <c r="AA5" s="500"/>
      <c r="AB5" s="500"/>
      <c r="AC5" s="500"/>
      <c r="AD5" s="500"/>
      <c r="AE5" s="500"/>
      <c r="AF5" s="500"/>
      <c r="AG5" s="500" t="s">
        <v>139</v>
      </c>
      <c r="AH5" s="500" t="s">
        <v>139</v>
      </c>
      <c r="AI5" s="500" t="s">
        <v>139</v>
      </c>
      <c r="AJ5" s="500" t="s">
        <v>139</v>
      </c>
      <c r="AK5" s="500" t="s">
        <v>139</v>
      </c>
      <c r="AL5" s="500"/>
      <c r="AM5" s="500" t="s">
        <v>139</v>
      </c>
      <c r="AN5" s="500"/>
      <c r="AO5" s="500"/>
      <c r="AP5" s="500" t="s">
        <v>139</v>
      </c>
      <c r="AQ5" s="500"/>
      <c r="AR5" s="500"/>
      <c r="AS5" s="500"/>
      <c r="AT5" s="500"/>
      <c r="AU5" s="500"/>
      <c r="AV5" s="500"/>
      <c r="AW5" s="500"/>
      <c r="AX5" s="500" t="s">
        <v>139</v>
      </c>
      <c r="AY5" s="500"/>
      <c r="AZ5" s="500"/>
      <c r="BA5" s="500"/>
      <c r="BB5" s="500" t="s">
        <v>139</v>
      </c>
      <c r="BC5" s="500"/>
      <c r="BD5" s="502"/>
      <c r="BE5" s="251"/>
    </row>
    <row r="6" spans="1:86" ht="30" customHeight="1" x14ac:dyDescent="0.25">
      <c r="A6" s="598"/>
      <c r="B6" s="258" t="s">
        <v>142</v>
      </c>
      <c r="C6" s="259" t="s">
        <v>143</v>
      </c>
      <c r="D6" s="260" t="s">
        <v>138</v>
      </c>
      <c r="E6" s="261">
        <v>5</v>
      </c>
      <c r="F6" s="262">
        <v>9</v>
      </c>
      <c r="G6" s="262">
        <v>14</v>
      </c>
      <c r="H6" s="263">
        <v>9</v>
      </c>
      <c r="I6" s="263">
        <v>9</v>
      </c>
      <c r="J6" s="262">
        <v>14</v>
      </c>
      <c r="K6" s="262">
        <v>14</v>
      </c>
      <c r="L6" s="262"/>
      <c r="M6" s="264"/>
      <c r="N6" s="261">
        <v>18</v>
      </c>
      <c r="O6" s="262">
        <v>18</v>
      </c>
      <c r="P6" s="264" t="s">
        <v>138</v>
      </c>
      <c r="Q6" s="261">
        <v>1</v>
      </c>
      <c r="R6" s="261">
        <v>2</v>
      </c>
      <c r="S6" s="330">
        <v>9</v>
      </c>
      <c r="T6" s="503"/>
      <c r="U6" s="500"/>
      <c r="V6" s="501"/>
      <c r="W6" s="500"/>
      <c r="X6" s="500"/>
      <c r="Y6" s="500"/>
      <c r="Z6" s="500"/>
      <c r="AA6" s="500"/>
      <c r="AB6" s="500" t="s">
        <v>139</v>
      </c>
      <c r="AC6" s="500"/>
      <c r="AD6" s="500"/>
      <c r="AE6" s="500"/>
      <c r="AF6" s="500"/>
      <c r="AG6" s="500" t="s">
        <v>139</v>
      </c>
      <c r="AH6" s="500" t="s">
        <v>139</v>
      </c>
      <c r="AI6" s="500" t="s">
        <v>139</v>
      </c>
      <c r="AJ6" s="500" t="s">
        <v>139</v>
      </c>
      <c r="AK6" s="500" t="s">
        <v>139</v>
      </c>
      <c r="AL6" s="500"/>
      <c r="AM6" s="500" t="s">
        <v>139</v>
      </c>
      <c r="AN6" s="500" t="s">
        <v>139</v>
      </c>
      <c r="AO6" s="500"/>
      <c r="AP6" s="500" t="s">
        <v>139</v>
      </c>
      <c r="AQ6" s="500" t="s">
        <v>139</v>
      </c>
      <c r="AR6" s="500"/>
      <c r="AS6" s="500"/>
      <c r="AT6" s="500"/>
      <c r="AU6" s="500"/>
      <c r="AV6" s="500"/>
      <c r="AW6" s="500" t="s">
        <v>139</v>
      </c>
      <c r="AX6" s="500" t="s">
        <v>139</v>
      </c>
      <c r="AY6" s="500" t="s">
        <v>139</v>
      </c>
      <c r="AZ6" s="500" t="s">
        <v>139</v>
      </c>
      <c r="BA6" s="500" t="s">
        <v>139</v>
      </c>
      <c r="BB6" s="500" t="s">
        <v>139</v>
      </c>
      <c r="BC6" s="500" t="s">
        <v>139</v>
      </c>
      <c r="BD6" s="502"/>
      <c r="BE6" s="251"/>
    </row>
    <row r="7" spans="1:86" ht="30" customHeight="1" x14ac:dyDescent="0.25">
      <c r="A7" s="598"/>
      <c r="B7" s="258" t="s">
        <v>144</v>
      </c>
      <c r="C7" s="259" t="s">
        <v>145</v>
      </c>
      <c r="D7" s="260" t="s">
        <v>138</v>
      </c>
      <c r="E7" s="261">
        <v>5</v>
      </c>
      <c r="F7" s="262">
        <v>9</v>
      </c>
      <c r="G7" s="262">
        <v>14</v>
      </c>
      <c r="H7" s="263">
        <v>9</v>
      </c>
      <c r="I7" s="263">
        <v>9</v>
      </c>
      <c r="J7" s="262">
        <v>14</v>
      </c>
      <c r="K7" s="262">
        <v>14</v>
      </c>
      <c r="L7" s="262"/>
      <c r="M7" s="264">
        <v>1</v>
      </c>
      <c r="N7" s="261">
        <v>18</v>
      </c>
      <c r="O7" s="262">
        <v>18</v>
      </c>
      <c r="P7" s="264" t="s">
        <v>138</v>
      </c>
      <c r="Q7" s="261"/>
      <c r="R7" s="262">
        <v>2</v>
      </c>
      <c r="S7" s="330">
        <v>9</v>
      </c>
      <c r="T7" s="503"/>
      <c r="U7" s="500"/>
      <c r="V7" s="501"/>
      <c r="W7" s="500"/>
      <c r="X7" s="500"/>
      <c r="Y7" s="500"/>
      <c r="Z7" s="500"/>
      <c r="AA7" s="500"/>
      <c r="AB7" s="500" t="s">
        <v>139</v>
      </c>
      <c r="AC7" s="500" t="s">
        <v>139</v>
      </c>
      <c r="AD7" s="500" t="s">
        <v>139</v>
      </c>
      <c r="AE7" s="500" t="s">
        <v>139</v>
      </c>
      <c r="AF7" s="500"/>
      <c r="AG7" s="500" t="s">
        <v>139</v>
      </c>
      <c r="AH7" s="500"/>
      <c r="AI7" s="500" t="s">
        <v>139</v>
      </c>
      <c r="AJ7" s="500" t="s">
        <v>139</v>
      </c>
      <c r="AK7" s="500" t="s">
        <v>139</v>
      </c>
      <c r="AL7" s="500"/>
      <c r="AM7" s="500" t="s">
        <v>139</v>
      </c>
      <c r="AN7" s="500" t="s">
        <v>139</v>
      </c>
      <c r="AO7" s="500" t="s">
        <v>139</v>
      </c>
      <c r="AP7" s="500" t="s">
        <v>139</v>
      </c>
      <c r="AQ7" s="500"/>
      <c r="AR7" s="500" t="s">
        <v>139</v>
      </c>
      <c r="AS7" s="500" t="s">
        <v>139</v>
      </c>
      <c r="AT7" s="500" t="s">
        <v>139</v>
      </c>
      <c r="AU7" s="500" t="s">
        <v>139</v>
      </c>
      <c r="AV7" s="500" t="s">
        <v>139</v>
      </c>
      <c r="AW7" s="500" t="s">
        <v>139</v>
      </c>
      <c r="AX7" s="500" t="s">
        <v>139</v>
      </c>
      <c r="AY7" s="500" t="s">
        <v>139</v>
      </c>
      <c r="AZ7" s="500" t="s">
        <v>139</v>
      </c>
      <c r="BA7" s="500" t="s">
        <v>139</v>
      </c>
      <c r="BB7" s="500" t="s">
        <v>139</v>
      </c>
      <c r="BC7" s="500" t="s">
        <v>139</v>
      </c>
      <c r="BD7" s="502"/>
      <c r="BE7" s="251"/>
    </row>
    <row r="8" spans="1:86" ht="30" customHeight="1" x14ac:dyDescent="0.25">
      <c r="A8" s="598"/>
      <c r="B8" s="258" t="s">
        <v>146</v>
      </c>
      <c r="C8" s="259" t="s">
        <v>147</v>
      </c>
      <c r="D8" s="260" t="s">
        <v>138</v>
      </c>
      <c r="E8" s="261">
        <v>5</v>
      </c>
      <c r="F8" s="262">
        <v>9</v>
      </c>
      <c r="G8" s="262">
        <v>14</v>
      </c>
      <c r="H8" s="263">
        <v>9</v>
      </c>
      <c r="I8" s="263">
        <v>9</v>
      </c>
      <c r="J8" s="262">
        <v>14</v>
      </c>
      <c r="K8" s="262">
        <v>14</v>
      </c>
      <c r="L8" s="262">
        <v>9</v>
      </c>
      <c r="M8" s="264">
        <v>1</v>
      </c>
      <c r="N8" s="261">
        <v>18</v>
      </c>
      <c r="O8" s="262">
        <v>18</v>
      </c>
      <c r="P8" s="264" t="s">
        <v>138</v>
      </c>
      <c r="Q8" s="261"/>
      <c r="R8" s="262">
        <v>2</v>
      </c>
      <c r="S8" s="330">
        <v>9</v>
      </c>
      <c r="T8" s="503"/>
      <c r="U8" s="500"/>
      <c r="V8" s="501"/>
      <c r="W8" s="500"/>
      <c r="X8" s="500"/>
      <c r="Y8" s="500"/>
      <c r="Z8" s="500"/>
      <c r="AA8" s="500"/>
      <c r="AB8" s="500" t="s">
        <v>139</v>
      </c>
      <c r="AC8" s="500" t="s">
        <v>139</v>
      </c>
      <c r="AD8" s="500" t="s">
        <v>139</v>
      </c>
      <c r="AE8" s="500" t="s">
        <v>139</v>
      </c>
      <c r="AF8" s="500" t="s">
        <v>139</v>
      </c>
      <c r="AG8" s="500" t="s">
        <v>139</v>
      </c>
      <c r="AH8" s="500"/>
      <c r="AI8" s="500" t="s">
        <v>139</v>
      </c>
      <c r="AJ8" s="500" t="s">
        <v>139</v>
      </c>
      <c r="AK8" s="500" t="s">
        <v>139</v>
      </c>
      <c r="AL8" s="500"/>
      <c r="AM8" s="500" t="s">
        <v>139</v>
      </c>
      <c r="AN8" s="500" t="s">
        <v>139</v>
      </c>
      <c r="AO8" s="500" t="s">
        <v>139</v>
      </c>
      <c r="AP8" s="500"/>
      <c r="AQ8" s="500"/>
      <c r="AR8" s="500" t="s">
        <v>139</v>
      </c>
      <c r="AS8" s="500" t="s">
        <v>139</v>
      </c>
      <c r="AT8" s="500" t="s">
        <v>139</v>
      </c>
      <c r="AU8" s="500" t="s">
        <v>139</v>
      </c>
      <c r="AV8" s="500" t="s">
        <v>139</v>
      </c>
      <c r="AW8" s="500" t="s">
        <v>139</v>
      </c>
      <c r="AX8" s="500"/>
      <c r="AY8" s="500" t="s">
        <v>139</v>
      </c>
      <c r="AZ8" s="500" t="s">
        <v>139</v>
      </c>
      <c r="BA8" s="500" t="s">
        <v>139</v>
      </c>
      <c r="BB8" s="500" t="s">
        <v>139</v>
      </c>
      <c r="BC8" s="500" t="s">
        <v>139</v>
      </c>
      <c r="BD8" s="502"/>
      <c r="BE8" s="251"/>
    </row>
    <row r="9" spans="1:86" ht="30" customHeight="1" x14ac:dyDescent="0.25">
      <c r="A9" s="598"/>
      <c r="B9" s="258" t="s">
        <v>148</v>
      </c>
      <c r="C9" s="259" t="s">
        <v>149</v>
      </c>
      <c r="D9" s="260" t="s">
        <v>138</v>
      </c>
      <c r="E9" s="261">
        <v>5</v>
      </c>
      <c r="F9" s="262">
        <v>9</v>
      </c>
      <c r="G9" s="262">
        <v>14</v>
      </c>
      <c r="H9" s="263">
        <v>9</v>
      </c>
      <c r="I9" s="263">
        <v>9</v>
      </c>
      <c r="J9" s="262">
        <v>14</v>
      </c>
      <c r="K9" s="262">
        <v>14</v>
      </c>
      <c r="L9" s="262">
        <v>9</v>
      </c>
      <c r="M9" s="264">
        <v>1</v>
      </c>
      <c r="N9" s="261">
        <v>18</v>
      </c>
      <c r="O9" s="262">
        <v>18</v>
      </c>
      <c r="P9" s="264" t="s">
        <v>138</v>
      </c>
      <c r="Q9" s="261"/>
      <c r="R9" s="262">
        <v>2</v>
      </c>
      <c r="S9" s="330">
        <v>9</v>
      </c>
      <c r="T9" s="503"/>
      <c r="U9" s="500"/>
      <c r="V9" s="501"/>
      <c r="W9" s="500"/>
      <c r="X9" s="500"/>
      <c r="Y9" s="500"/>
      <c r="Z9" s="500"/>
      <c r="AA9" s="500"/>
      <c r="AB9" s="500" t="s">
        <v>139</v>
      </c>
      <c r="AC9" s="500" t="s">
        <v>139</v>
      </c>
      <c r="AD9" s="500" t="s">
        <v>139</v>
      </c>
      <c r="AE9" s="500" t="s">
        <v>139</v>
      </c>
      <c r="AF9" s="500" t="s">
        <v>139</v>
      </c>
      <c r="AG9" s="500" t="s">
        <v>139</v>
      </c>
      <c r="AH9" s="500" t="s">
        <v>139</v>
      </c>
      <c r="AI9" s="500" t="s">
        <v>139</v>
      </c>
      <c r="AJ9" s="500" t="s">
        <v>139</v>
      </c>
      <c r="AK9" s="500" t="s">
        <v>139</v>
      </c>
      <c r="AL9" s="500"/>
      <c r="AM9" s="500" t="s">
        <v>139</v>
      </c>
      <c r="AN9" s="500" t="s">
        <v>139</v>
      </c>
      <c r="AO9" s="500" t="s">
        <v>139</v>
      </c>
      <c r="AP9" s="500" t="s">
        <v>139</v>
      </c>
      <c r="AQ9" s="500" t="s">
        <v>139</v>
      </c>
      <c r="AR9" s="500" t="s">
        <v>139</v>
      </c>
      <c r="AS9" s="500" t="s">
        <v>139</v>
      </c>
      <c r="AT9" s="500" t="s">
        <v>139</v>
      </c>
      <c r="AU9" s="500" t="s">
        <v>139</v>
      </c>
      <c r="AV9" s="500" t="s">
        <v>139</v>
      </c>
      <c r="AW9" s="500" t="s">
        <v>139</v>
      </c>
      <c r="AX9" s="500" t="s">
        <v>139</v>
      </c>
      <c r="AY9" s="500" t="s">
        <v>139</v>
      </c>
      <c r="AZ9" s="500" t="s">
        <v>139</v>
      </c>
      <c r="BA9" s="500" t="s">
        <v>139</v>
      </c>
      <c r="BB9" s="500" t="s">
        <v>139</v>
      </c>
      <c r="BC9" s="500" t="s">
        <v>139</v>
      </c>
      <c r="BD9" s="502"/>
      <c r="BE9" s="251"/>
    </row>
    <row r="10" spans="1:86" ht="30" customHeight="1" x14ac:dyDescent="0.25">
      <c r="A10" s="598"/>
      <c r="B10" s="258" t="s">
        <v>150</v>
      </c>
      <c r="C10" s="259" t="s">
        <v>151</v>
      </c>
      <c r="D10" s="260" t="s">
        <v>138</v>
      </c>
      <c r="E10" s="261">
        <v>5</v>
      </c>
      <c r="F10" s="262">
        <v>9</v>
      </c>
      <c r="G10" s="262">
        <v>14</v>
      </c>
      <c r="H10" s="263">
        <v>9</v>
      </c>
      <c r="I10" s="263">
        <v>9</v>
      </c>
      <c r="J10" s="262"/>
      <c r="K10" s="262">
        <v>14</v>
      </c>
      <c r="L10" s="262"/>
      <c r="M10" s="264"/>
      <c r="N10" s="261">
        <v>18</v>
      </c>
      <c r="O10" s="262">
        <v>18</v>
      </c>
      <c r="P10" s="264" t="s">
        <v>138</v>
      </c>
      <c r="Q10" s="261"/>
      <c r="R10" s="262"/>
      <c r="S10" s="330">
        <v>9</v>
      </c>
      <c r="T10" s="503"/>
      <c r="U10" s="500"/>
      <c r="V10" s="501"/>
      <c r="W10" s="500"/>
      <c r="X10" s="500"/>
      <c r="Y10" s="500"/>
      <c r="Z10" s="500"/>
      <c r="AA10" s="500"/>
      <c r="AB10" s="500" t="s">
        <v>139</v>
      </c>
      <c r="AC10" s="500"/>
      <c r="AD10" s="500"/>
      <c r="AE10" s="500"/>
      <c r="AF10" s="500" t="s">
        <v>139</v>
      </c>
      <c r="AG10" s="500" t="s">
        <v>139</v>
      </c>
      <c r="AH10" s="500" t="s">
        <v>139</v>
      </c>
      <c r="AI10" s="500" t="s">
        <v>139</v>
      </c>
      <c r="AJ10" s="500" t="s">
        <v>139</v>
      </c>
      <c r="AK10" s="500" t="s">
        <v>139</v>
      </c>
      <c r="AL10" s="500"/>
      <c r="AM10" s="500" t="s">
        <v>139</v>
      </c>
      <c r="AN10" s="500" t="s">
        <v>139</v>
      </c>
      <c r="AO10" s="500"/>
      <c r="AP10" s="500" t="s">
        <v>139</v>
      </c>
      <c r="AQ10" s="500"/>
      <c r="AR10" s="500" t="s">
        <v>139</v>
      </c>
      <c r="AS10" s="500" t="s">
        <v>139</v>
      </c>
      <c r="AT10" s="500" t="s">
        <v>139</v>
      </c>
      <c r="AU10" s="500" t="s">
        <v>139</v>
      </c>
      <c r="AV10" s="500" t="s">
        <v>139</v>
      </c>
      <c r="AW10" s="500"/>
      <c r="AX10" s="500"/>
      <c r="AY10" s="500" t="s">
        <v>139</v>
      </c>
      <c r="AZ10" s="500"/>
      <c r="BA10" s="500" t="s">
        <v>139</v>
      </c>
      <c r="BB10" s="500"/>
      <c r="BC10" s="500" t="s">
        <v>139</v>
      </c>
      <c r="BD10" s="502"/>
      <c r="BE10" s="251"/>
    </row>
    <row r="11" spans="1:86" ht="30" customHeight="1" x14ac:dyDescent="0.25">
      <c r="A11" s="598"/>
      <c r="B11" s="258" t="s">
        <v>152</v>
      </c>
      <c r="C11" s="259" t="s">
        <v>153</v>
      </c>
      <c r="D11" s="260" t="s">
        <v>138</v>
      </c>
      <c r="E11" s="261">
        <v>5</v>
      </c>
      <c r="F11" s="262">
        <v>9</v>
      </c>
      <c r="G11" s="262">
        <v>14</v>
      </c>
      <c r="H11" s="263">
        <v>9</v>
      </c>
      <c r="I11" s="263">
        <v>9</v>
      </c>
      <c r="J11" s="262">
        <v>14</v>
      </c>
      <c r="K11" s="262">
        <v>14</v>
      </c>
      <c r="L11" s="262">
        <v>9</v>
      </c>
      <c r="M11" s="264">
        <v>1</v>
      </c>
      <c r="N11" s="261">
        <v>18</v>
      </c>
      <c r="O11" s="262">
        <v>18</v>
      </c>
      <c r="P11" s="264" t="s">
        <v>138</v>
      </c>
      <c r="Q11" s="261">
        <v>1</v>
      </c>
      <c r="R11" s="262"/>
      <c r="S11" s="330">
        <v>9</v>
      </c>
      <c r="T11" s="503"/>
      <c r="U11" s="500"/>
      <c r="V11" s="501"/>
      <c r="W11" s="500"/>
      <c r="X11" s="500"/>
      <c r="Y11" s="500"/>
      <c r="Z11" s="500"/>
      <c r="AA11" s="500"/>
      <c r="AB11" s="500" t="s">
        <v>139</v>
      </c>
      <c r="AC11" s="500" t="s">
        <v>139</v>
      </c>
      <c r="AD11" s="500" t="s">
        <v>139</v>
      </c>
      <c r="AE11" s="500" t="s">
        <v>139</v>
      </c>
      <c r="AF11" s="500"/>
      <c r="AG11" s="500"/>
      <c r="AH11" s="500"/>
      <c r="AI11" s="500"/>
      <c r="AJ11" s="500"/>
      <c r="AK11" s="500" t="s">
        <v>139</v>
      </c>
      <c r="AL11" s="500" t="s">
        <v>139</v>
      </c>
      <c r="AM11" s="500" t="s">
        <v>139</v>
      </c>
      <c r="AN11" s="500"/>
      <c r="AO11" s="500"/>
      <c r="AP11" s="500" t="s">
        <v>139</v>
      </c>
      <c r="AQ11" s="500" t="s">
        <v>139</v>
      </c>
      <c r="AR11" s="500" t="s">
        <v>139</v>
      </c>
      <c r="AS11" s="500" t="s">
        <v>139</v>
      </c>
      <c r="AT11" s="500" t="s">
        <v>139</v>
      </c>
      <c r="AU11" s="500" t="s">
        <v>139</v>
      </c>
      <c r="AV11" s="500" t="s">
        <v>139</v>
      </c>
      <c r="AW11" s="500" t="s">
        <v>139</v>
      </c>
      <c r="AX11" s="500"/>
      <c r="AY11" s="500" t="s">
        <v>139</v>
      </c>
      <c r="AZ11" s="500" t="s">
        <v>139</v>
      </c>
      <c r="BA11" s="500" t="s">
        <v>139</v>
      </c>
      <c r="BB11" s="500"/>
      <c r="BC11" s="500" t="s">
        <v>139</v>
      </c>
      <c r="BD11" s="502"/>
      <c r="BE11" s="251"/>
      <c r="BF11" s="265"/>
      <c r="BG11" s="265"/>
      <c r="BH11" s="265"/>
      <c r="BI11" s="265"/>
      <c r="BJ11" s="265"/>
      <c r="BK11" s="265"/>
      <c r="BL11" s="265"/>
      <c r="BM11" s="265"/>
      <c r="BN11" s="265"/>
      <c r="BO11" s="265"/>
      <c r="BP11" s="265"/>
      <c r="BQ11" s="265"/>
      <c r="BR11" s="265"/>
      <c r="BS11" s="265"/>
    </row>
    <row r="12" spans="1:86" ht="30" customHeight="1" x14ac:dyDescent="0.25">
      <c r="A12" s="598"/>
      <c r="B12" s="258" t="s">
        <v>154</v>
      </c>
      <c r="C12" s="259" t="s">
        <v>155</v>
      </c>
      <c r="D12" s="260" t="s">
        <v>138</v>
      </c>
      <c r="E12" s="261">
        <v>5</v>
      </c>
      <c r="F12" s="262">
        <v>9</v>
      </c>
      <c r="G12" s="262">
        <v>14</v>
      </c>
      <c r="H12" s="263">
        <v>9</v>
      </c>
      <c r="I12" s="263">
        <v>9</v>
      </c>
      <c r="J12" s="262"/>
      <c r="K12" s="262">
        <v>14</v>
      </c>
      <c r="L12" s="262"/>
      <c r="M12" s="264"/>
      <c r="N12" s="261">
        <v>18</v>
      </c>
      <c r="O12" s="262">
        <v>18</v>
      </c>
      <c r="P12" s="264" t="s">
        <v>138</v>
      </c>
      <c r="Q12" s="261"/>
      <c r="R12" s="264"/>
      <c r="S12" s="330">
        <v>9</v>
      </c>
      <c r="T12" s="503"/>
      <c r="U12" s="500"/>
      <c r="V12" s="501"/>
      <c r="W12" s="500"/>
      <c r="X12" s="500"/>
      <c r="Y12" s="500"/>
      <c r="Z12" s="500"/>
      <c r="AA12" s="500"/>
      <c r="AB12" s="500"/>
      <c r="AC12" s="500"/>
      <c r="AD12" s="500"/>
      <c r="AE12" s="500"/>
      <c r="AF12" s="500"/>
      <c r="AG12" s="500" t="s">
        <v>139</v>
      </c>
      <c r="AH12" s="500" t="s">
        <v>139</v>
      </c>
      <c r="AI12" s="500" t="s">
        <v>139</v>
      </c>
      <c r="AJ12" s="500" t="s">
        <v>139</v>
      </c>
      <c r="AK12" s="500" t="s">
        <v>139</v>
      </c>
      <c r="AL12" s="500" t="s">
        <v>139</v>
      </c>
      <c r="AM12" s="500" t="s">
        <v>139</v>
      </c>
      <c r="AN12" s="500" t="s">
        <v>139</v>
      </c>
      <c r="AO12" s="500"/>
      <c r="AP12" s="500"/>
      <c r="AQ12" s="500"/>
      <c r="AR12" s="500"/>
      <c r="AS12" s="500"/>
      <c r="AT12" s="500"/>
      <c r="AU12" s="500"/>
      <c r="AV12" s="500"/>
      <c r="AW12" s="500"/>
      <c r="AX12" s="500"/>
      <c r="AY12" s="500" t="s">
        <v>139</v>
      </c>
      <c r="AZ12" s="500"/>
      <c r="BA12" s="500" t="s">
        <v>139</v>
      </c>
      <c r="BB12" s="500" t="s">
        <v>139</v>
      </c>
      <c r="BC12" s="500"/>
      <c r="BD12" s="502"/>
      <c r="BE12" s="251"/>
    </row>
    <row r="13" spans="1:86" ht="30" customHeight="1" x14ac:dyDescent="0.25">
      <c r="A13" s="598"/>
      <c r="B13" s="258" t="s">
        <v>156</v>
      </c>
      <c r="C13" s="259" t="s">
        <v>157</v>
      </c>
      <c r="D13" s="260" t="s">
        <v>138</v>
      </c>
      <c r="E13" s="261">
        <v>5</v>
      </c>
      <c r="F13" s="262">
        <v>9</v>
      </c>
      <c r="G13" s="262">
        <v>14</v>
      </c>
      <c r="H13" s="263">
        <v>9</v>
      </c>
      <c r="I13" s="263">
        <v>9</v>
      </c>
      <c r="J13" s="262">
        <v>14</v>
      </c>
      <c r="K13" s="262">
        <v>14</v>
      </c>
      <c r="L13" s="262"/>
      <c r="M13" s="264"/>
      <c r="N13" s="261">
        <v>18</v>
      </c>
      <c r="O13" s="262">
        <v>18</v>
      </c>
      <c r="P13" s="264" t="s">
        <v>138</v>
      </c>
      <c r="Q13" s="261"/>
      <c r="R13" s="264"/>
      <c r="S13" s="330">
        <v>9</v>
      </c>
      <c r="T13" s="503"/>
      <c r="U13" s="500"/>
      <c r="V13" s="501"/>
      <c r="W13" s="500"/>
      <c r="X13" s="500"/>
      <c r="Y13" s="500"/>
      <c r="Z13" s="500"/>
      <c r="AA13" s="500"/>
      <c r="AB13" s="500"/>
      <c r="AC13" s="500"/>
      <c r="AD13" s="500"/>
      <c r="AE13" s="500"/>
      <c r="AF13" s="500"/>
      <c r="AG13" s="500" t="s">
        <v>139</v>
      </c>
      <c r="AH13" s="500"/>
      <c r="AI13" s="500" t="s">
        <v>139</v>
      </c>
      <c r="AJ13" s="500" t="s">
        <v>139</v>
      </c>
      <c r="AK13" s="500" t="s">
        <v>139</v>
      </c>
      <c r="AL13" s="500"/>
      <c r="AM13" s="500" t="s">
        <v>139</v>
      </c>
      <c r="AN13" s="500"/>
      <c r="AO13" s="500"/>
      <c r="AP13" s="500" t="s">
        <v>139</v>
      </c>
      <c r="AQ13" s="500"/>
      <c r="AR13" s="500" t="s">
        <v>139</v>
      </c>
      <c r="AS13" s="500"/>
      <c r="AT13" s="500" t="s">
        <v>139</v>
      </c>
      <c r="AU13" s="500"/>
      <c r="AV13" s="500" t="s">
        <v>139</v>
      </c>
      <c r="AW13" s="500"/>
      <c r="AX13" s="500" t="s">
        <v>139</v>
      </c>
      <c r="AY13" s="500"/>
      <c r="AZ13" s="500" t="s">
        <v>139</v>
      </c>
      <c r="BA13" s="500" t="s">
        <v>139</v>
      </c>
      <c r="BB13" s="500" t="s">
        <v>139</v>
      </c>
      <c r="BC13" s="500"/>
      <c r="BD13" s="502"/>
      <c r="BE13" s="251"/>
    </row>
    <row r="14" spans="1:86" ht="30" customHeight="1" thickBot="1" x14ac:dyDescent="0.3">
      <c r="A14" s="599"/>
      <c r="B14" s="266" t="s">
        <v>158</v>
      </c>
      <c r="C14" s="267" t="s">
        <v>159</v>
      </c>
      <c r="D14" s="268" t="s">
        <v>138</v>
      </c>
      <c r="E14" s="269">
        <v>5</v>
      </c>
      <c r="F14" s="270">
        <v>9</v>
      </c>
      <c r="G14" s="270">
        <v>14</v>
      </c>
      <c r="H14" s="271">
        <v>9</v>
      </c>
      <c r="I14" s="271">
        <v>9</v>
      </c>
      <c r="J14" s="270"/>
      <c r="K14" s="270">
        <v>14</v>
      </c>
      <c r="L14" s="270"/>
      <c r="M14" s="272"/>
      <c r="N14" s="269">
        <v>18</v>
      </c>
      <c r="O14" s="270">
        <v>18</v>
      </c>
      <c r="P14" s="272" t="s">
        <v>138</v>
      </c>
      <c r="Q14" s="269"/>
      <c r="R14" s="272"/>
      <c r="S14" s="331">
        <v>9</v>
      </c>
      <c r="T14" s="504"/>
      <c r="U14" s="505"/>
      <c r="V14" s="506"/>
      <c r="W14" s="505"/>
      <c r="X14" s="505"/>
      <c r="Y14" s="505"/>
      <c r="Z14" s="505"/>
      <c r="AA14" s="505"/>
      <c r="AB14" s="505"/>
      <c r="AC14" s="505"/>
      <c r="AD14" s="505"/>
      <c r="AE14" s="505"/>
      <c r="AF14" s="505"/>
      <c r="AG14" s="505"/>
      <c r="AH14" s="505" t="s">
        <v>139</v>
      </c>
      <c r="AI14" s="505"/>
      <c r="AJ14" s="505" t="s">
        <v>139</v>
      </c>
      <c r="AK14" s="505" t="s">
        <v>139</v>
      </c>
      <c r="AL14" s="505"/>
      <c r="AM14" s="505" t="s">
        <v>139</v>
      </c>
      <c r="AN14" s="505" t="s">
        <v>139</v>
      </c>
      <c r="AO14" s="505"/>
      <c r="AP14" s="505" t="s">
        <v>139</v>
      </c>
      <c r="AQ14" s="505" t="s">
        <v>139</v>
      </c>
      <c r="AR14" s="505"/>
      <c r="AS14" s="505"/>
      <c r="AT14" s="505" t="s">
        <v>139</v>
      </c>
      <c r="AU14" s="505" t="s">
        <v>139</v>
      </c>
      <c r="AV14" s="505"/>
      <c r="AW14" s="505" t="s">
        <v>139</v>
      </c>
      <c r="AX14" s="505"/>
      <c r="AY14" s="505" t="s">
        <v>139</v>
      </c>
      <c r="AZ14" s="505" t="s">
        <v>139</v>
      </c>
      <c r="BA14" s="505" t="s">
        <v>139</v>
      </c>
      <c r="BB14" s="505" t="s">
        <v>139</v>
      </c>
      <c r="BC14" s="505"/>
      <c r="BD14" s="507"/>
      <c r="BE14" s="251"/>
    </row>
    <row r="15" spans="1:86" ht="15" customHeight="1" x14ac:dyDescent="0.25">
      <c r="B15" s="251"/>
      <c r="C15" s="251"/>
      <c r="D15" s="273"/>
      <c r="E15" s="273"/>
      <c r="F15" s="274"/>
      <c r="G15" s="274"/>
      <c r="H15" s="274"/>
      <c r="I15" s="274"/>
      <c r="J15" s="273"/>
      <c r="K15" s="274"/>
      <c r="L15" s="588" t="s">
        <v>160</v>
      </c>
      <c r="M15" s="589"/>
      <c r="N15" s="589"/>
      <c r="O15" s="589"/>
      <c r="P15" s="589"/>
      <c r="Q15" s="589"/>
      <c r="R15" s="589"/>
      <c r="S15" s="590"/>
      <c r="T15" s="275">
        <v>90</v>
      </c>
      <c r="U15" s="276">
        <v>365</v>
      </c>
      <c r="V15" s="277">
        <v>180</v>
      </c>
      <c r="W15" s="276">
        <v>90</v>
      </c>
      <c r="X15" s="276">
        <v>180</v>
      </c>
      <c r="Y15" s="276">
        <v>396</v>
      </c>
      <c r="Z15" s="276">
        <v>396</v>
      </c>
      <c r="AA15" s="276">
        <v>396</v>
      </c>
      <c r="AB15" s="276">
        <v>90</v>
      </c>
      <c r="AC15" s="276">
        <v>365</v>
      </c>
      <c r="AD15" s="276">
        <v>365</v>
      </c>
      <c r="AE15" s="276">
        <v>365</v>
      </c>
      <c r="AF15" s="276">
        <v>365</v>
      </c>
      <c r="AG15" s="276">
        <v>180</v>
      </c>
      <c r="AH15" s="276">
        <v>90</v>
      </c>
      <c r="AI15" s="276">
        <v>180</v>
      </c>
      <c r="AJ15" s="276">
        <v>180</v>
      </c>
      <c r="AK15" s="276">
        <v>90</v>
      </c>
      <c r="AL15" s="276">
        <v>180</v>
      </c>
      <c r="AM15" s="276">
        <v>365</v>
      </c>
      <c r="AN15" s="276">
        <v>180</v>
      </c>
      <c r="AO15" s="276">
        <v>180</v>
      </c>
      <c r="AP15" s="276">
        <v>90</v>
      </c>
      <c r="AQ15" s="276">
        <v>90</v>
      </c>
      <c r="AR15" s="276">
        <v>90</v>
      </c>
      <c r="AS15" s="276">
        <v>90</v>
      </c>
      <c r="AT15" s="276">
        <v>90</v>
      </c>
      <c r="AU15" s="276">
        <v>365</v>
      </c>
      <c r="AV15" s="276">
        <v>90</v>
      </c>
      <c r="AW15" s="276">
        <v>90</v>
      </c>
      <c r="AX15" s="276">
        <v>180</v>
      </c>
      <c r="AY15" s="276">
        <v>90</v>
      </c>
      <c r="AZ15" s="276">
        <v>90</v>
      </c>
      <c r="BA15" s="276">
        <v>90</v>
      </c>
      <c r="BB15" s="276">
        <v>90</v>
      </c>
      <c r="BC15" s="276">
        <v>90</v>
      </c>
      <c r="BD15" s="278">
        <v>60</v>
      </c>
      <c r="BE15" s="279"/>
    </row>
    <row r="16" spans="1:86" ht="15" customHeight="1" thickBot="1" x14ac:dyDescent="0.3">
      <c r="B16" s="251"/>
      <c r="C16" s="251"/>
      <c r="D16" s="273"/>
      <c r="E16" s="273"/>
      <c r="F16" s="273"/>
      <c r="G16" s="274"/>
      <c r="H16" s="274"/>
      <c r="I16" s="274"/>
      <c r="J16" s="273"/>
      <c r="K16" s="274"/>
      <c r="L16" s="594" t="s">
        <v>161</v>
      </c>
      <c r="M16" s="595"/>
      <c r="N16" s="595"/>
      <c r="O16" s="595"/>
      <c r="P16" s="595"/>
      <c r="Q16" s="595"/>
      <c r="R16" s="595"/>
      <c r="S16" s="596"/>
      <c r="T16" s="280">
        <f t="shared" ref="T16:AB16" si="0">SUM(T17,T20,T23)</f>
        <v>10</v>
      </c>
      <c r="U16" s="281">
        <f t="shared" si="0"/>
        <v>4</v>
      </c>
      <c r="V16" s="281">
        <f t="shared" si="0"/>
        <v>6</v>
      </c>
      <c r="W16" s="281">
        <f t="shared" si="0"/>
        <v>1</v>
      </c>
      <c r="X16" s="281">
        <f t="shared" si="0"/>
        <v>2</v>
      </c>
      <c r="Y16" s="281">
        <f t="shared" si="0"/>
        <v>1</v>
      </c>
      <c r="Z16" s="281">
        <f t="shared" si="0"/>
        <v>1</v>
      </c>
      <c r="AA16" s="281">
        <f t="shared" si="0"/>
        <v>1</v>
      </c>
      <c r="AB16" s="281">
        <f t="shared" si="0"/>
        <v>3</v>
      </c>
      <c r="AC16" s="281">
        <f t="shared" ref="AC16:AN16" si="1">SUM(AC17,AC20,AC23)</f>
        <v>1</v>
      </c>
      <c r="AD16" s="281">
        <f t="shared" si="1"/>
        <v>1</v>
      </c>
      <c r="AE16" s="281">
        <f t="shared" si="1"/>
        <v>2</v>
      </c>
      <c r="AF16" s="281">
        <f t="shared" si="1"/>
        <v>4</v>
      </c>
      <c r="AG16" s="281">
        <f t="shared" si="1"/>
        <v>3</v>
      </c>
      <c r="AH16" s="281">
        <f t="shared" si="1"/>
        <v>2</v>
      </c>
      <c r="AI16" s="281">
        <f t="shared" si="1"/>
        <v>2</v>
      </c>
      <c r="AJ16" s="281">
        <f t="shared" si="1"/>
        <v>6</v>
      </c>
      <c r="AK16" s="281">
        <f t="shared" si="1"/>
        <v>5</v>
      </c>
      <c r="AL16" s="281">
        <f t="shared" si="1"/>
        <v>3</v>
      </c>
      <c r="AM16" s="281">
        <f t="shared" si="1"/>
        <v>2</v>
      </c>
      <c r="AN16" s="281">
        <f t="shared" si="1"/>
        <v>4</v>
      </c>
      <c r="AO16" s="271">
        <f t="shared" ref="AO16:AV16" si="2">SUM(AO17,AO20,AO23)</f>
        <v>3</v>
      </c>
      <c r="AP16" s="271">
        <f t="shared" si="2"/>
        <v>3</v>
      </c>
      <c r="AQ16" s="271">
        <f t="shared" si="2"/>
        <v>3</v>
      </c>
      <c r="AR16" s="271">
        <f>SUM(AR17,AR20,AR23)</f>
        <v>3</v>
      </c>
      <c r="AS16" s="271">
        <f>SUM(AS17,AS20,AS23)</f>
        <v>3</v>
      </c>
      <c r="AT16" s="271">
        <f t="shared" si="2"/>
        <v>3</v>
      </c>
      <c r="AU16" s="271">
        <f t="shared" si="2"/>
        <v>1</v>
      </c>
      <c r="AV16" s="271">
        <f t="shared" si="2"/>
        <v>2</v>
      </c>
      <c r="AW16" s="281">
        <f t="shared" ref="AW16:BD16" si="3">SUM(AW17,AW20,AW23)</f>
        <v>6</v>
      </c>
      <c r="AX16" s="281">
        <f t="shared" si="3"/>
        <v>3</v>
      </c>
      <c r="AY16" s="281">
        <f t="shared" si="3"/>
        <v>18</v>
      </c>
      <c r="AZ16" s="281">
        <f t="shared" si="3"/>
        <v>8</v>
      </c>
      <c r="BA16" s="281">
        <f t="shared" si="3"/>
        <v>14</v>
      </c>
      <c r="BB16" s="281">
        <f t="shared" si="3"/>
        <v>9</v>
      </c>
      <c r="BC16" s="281">
        <f t="shared" si="3"/>
        <v>9</v>
      </c>
      <c r="BD16" s="282">
        <f t="shared" si="3"/>
        <v>4</v>
      </c>
      <c r="BE16" s="283"/>
    </row>
    <row r="17" spans="2:57" ht="15" customHeight="1" x14ac:dyDescent="0.25">
      <c r="B17" s="251"/>
      <c r="C17" s="251"/>
      <c r="D17" s="273"/>
      <c r="E17" s="273"/>
      <c r="F17" s="273"/>
      <c r="G17" s="274"/>
      <c r="H17" s="274"/>
      <c r="I17" s="274"/>
      <c r="J17" s="273"/>
      <c r="K17" s="274"/>
      <c r="L17" s="591" t="s">
        <v>162</v>
      </c>
      <c r="M17" s="592"/>
      <c r="N17" s="592"/>
      <c r="O17" s="592"/>
      <c r="P17" s="592"/>
      <c r="Q17" s="592"/>
      <c r="R17" s="592"/>
      <c r="S17" s="593"/>
      <c r="T17" s="284">
        <v>10</v>
      </c>
      <c r="U17" s="285">
        <v>4</v>
      </c>
      <c r="V17" s="285">
        <v>6</v>
      </c>
      <c r="W17" s="285">
        <v>1</v>
      </c>
      <c r="X17" s="285">
        <v>2</v>
      </c>
      <c r="Y17" s="285"/>
      <c r="Z17" s="285"/>
      <c r="AA17" s="285"/>
      <c r="AB17" s="276">
        <v>1</v>
      </c>
      <c r="AC17" s="276">
        <v>1</v>
      </c>
      <c r="AD17" s="276">
        <v>1</v>
      </c>
      <c r="AE17" s="276">
        <v>2</v>
      </c>
      <c r="AF17" s="276">
        <v>4</v>
      </c>
      <c r="AG17" s="276">
        <v>2</v>
      </c>
      <c r="AH17" s="276">
        <v>1</v>
      </c>
      <c r="AI17" s="276">
        <v>2</v>
      </c>
      <c r="AJ17" s="276"/>
      <c r="AK17" s="276">
        <v>3</v>
      </c>
      <c r="AL17" s="276">
        <v>3</v>
      </c>
      <c r="AM17" s="276"/>
      <c r="AN17" s="276">
        <v>2</v>
      </c>
      <c r="AO17" s="285">
        <v>3</v>
      </c>
      <c r="AP17" s="285">
        <v>2</v>
      </c>
      <c r="AQ17" s="276">
        <v>1</v>
      </c>
      <c r="AR17" s="285">
        <v>2</v>
      </c>
      <c r="AS17" s="285">
        <v>2</v>
      </c>
      <c r="AT17" s="285">
        <v>2</v>
      </c>
      <c r="AU17" s="285"/>
      <c r="AV17" s="285">
        <v>1</v>
      </c>
      <c r="AW17" s="285">
        <v>6</v>
      </c>
      <c r="AX17" s="285">
        <v>3</v>
      </c>
      <c r="AY17" s="285">
        <v>18</v>
      </c>
      <c r="AZ17" s="285">
        <v>8</v>
      </c>
      <c r="BA17" s="285">
        <v>11</v>
      </c>
      <c r="BB17" s="285">
        <v>8</v>
      </c>
      <c r="BC17" s="276">
        <v>6</v>
      </c>
      <c r="BD17" s="286">
        <v>4</v>
      </c>
      <c r="BE17" s="279"/>
    </row>
    <row r="18" spans="2:57" ht="15" customHeight="1" thickBot="1" x14ac:dyDescent="0.3">
      <c r="B18" s="251"/>
      <c r="C18" s="251"/>
      <c r="D18" s="273"/>
      <c r="E18" s="273"/>
      <c r="F18" s="273"/>
      <c r="G18" s="274"/>
      <c r="H18" s="274"/>
      <c r="I18" s="274"/>
      <c r="J18" s="273"/>
      <c r="K18" s="274"/>
      <c r="L18" s="614" t="s">
        <v>163</v>
      </c>
      <c r="M18" s="615"/>
      <c r="N18" s="615"/>
      <c r="O18" s="615"/>
      <c r="P18" s="615"/>
      <c r="Q18" s="615"/>
      <c r="R18" s="615"/>
      <c r="S18" s="616"/>
      <c r="T18" s="287">
        <v>10</v>
      </c>
      <c r="U18" s="288">
        <v>4</v>
      </c>
      <c r="V18" s="288">
        <v>6</v>
      </c>
      <c r="W18" s="288">
        <v>1</v>
      </c>
      <c r="X18" s="288">
        <v>1</v>
      </c>
      <c r="Y18" s="288"/>
      <c r="Z18" s="288"/>
      <c r="AA18" s="288"/>
      <c r="AB18" s="288">
        <v>1</v>
      </c>
      <c r="AC18" s="288">
        <v>1</v>
      </c>
      <c r="AD18" s="288">
        <v>1</v>
      </c>
      <c r="AE18" s="288">
        <v>2</v>
      </c>
      <c r="AF18" s="288">
        <v>4</v>
      </c>
      <c r="AG18" s="288">
        <v>2</v>
      </c>
      <c r="AH18" s="288">
        <v>1</v>
      </c>
      <c r="AI18" s="288">
        <v>2</v>
      </c>
      <c r="AJ18" s="288"/>
      <c r="AK18" s="288">
        <v>3</v>
      </c>
      <c r="AL18" s="288">
        <v>3</v>
      </c>
      <c r="AM18" s="288"/>
      <c r="AN18" s="288">
        <v>2</v>
      </c>
      <c r="AO18" s="288">
        <v>3</v>
      </c>
      <c r="AP18" s="288">
        <v>2</v>
      </c>
      <c r="AQ18" s="288">
        <v>1</v>
      </c>
      <c r="AR18" s="288">
        <v>2</v>
      </c>
      <c r="AS18" s="288">
        <v>2</v>
      </c>
      <c r="AT18" s="288">
        <v>2</v>
      </c>
      <c r="AU18" s="288"/>
      <c r="AV18" s="288">
        <v>1</v>
      </c>
      <c r="AW18" s="288">
        <v>6</v>
      </c>
      <c r="AX18" s="288">
        <v>3</v>
      </c>
      <c r="AY18" s="288">
        <v>18</v>
      </c>
      <c r="AZ18" s="288">
        <v>8</v>
      </c>
      <c r="BA18" s="288">
        <v>11</v>
      </c>
      <c r="BB18" s="288">
        <v>8</v>
      </c>
      <c r="BC18" s="288">
        <v>6</v>
      </c>
      <c r="BD18" s="289">
        <v>4</v>
      </c>
      <c r="BE18" s="279"/>
    </row>
    <row r="19" spans="2:57" ht="15" customHeight="1" thickBot="1" x14ac:dyDescent="0.3">
      <c r="B19" s="251"/>
      <c r="C19" s="251"/>
      <c r="D19" s="273"/>
      <c r="E19" s="273"/>
      <c r="F19" s="274"/>
      <c r="G19" s="274"/>
      <c r="H19" s="274"/>
      <c r="I19" s="274"/>
      <c r="J19" s="273"/>
      <c r="K19" s="274"/>
      <c r="L19" s="606" t="s">
        <v>164</v>
      </c>
      <c r="M19" s="607"/>
      <c r="N19" s="607"/>
      <c r="O19" s="607"/>
      <c r="P19" s="607"/>
      <c r="Q19" s="607"/>
      <c r="R19" s="607"/>
      <c r="S19" s="620"/>
      <c r="T19" s="290">
        <v>1.5</v>
      </c>
      <c r="U19" s="291">
        <v>0.8</v>
      </c>
      <c r="V19" s="291">
        <v>1</v>
      </c>
      <c r="W19" s="291">
        <v>0.3</v>
      </c>
      <c r="X19" s="291">
        <v>0.3</v>
      </c>
      <c r="Y19" s="291">
        <v>0</v>
      </c>
      <c r="Z19" s="291">
        <v>0</v>
      </c>
      <c r="AA19" s="291">
        <v>0</v>
      </c>
      <c r="AB19" s="292">
        <v>0.5</v>
      </c>
      <c r="AC19" s="292">
        <v>1.3</v>
      </c>
      <c r="AD19" s="292">
        <v>1.3</v>
      </c>
      <c r="AE19" s="291">
        <v>1.3</v>
      </c>
      <c r="AF19" s="292">
        <v>1.5</v>
      </c>
      <c r="AG19" s="292">
        <v>1.5</v>
      </c>
      <c r="AH19" s="292">
        <v>1.5</v>
      </c>
      <c r="AI19" s="292">
        <v>0.5</v>
      </c>
      <c r="AJ19" s="292">
        <v>0</v>
      </c>
      <c r="AK19" s="292">
        <v>1.5</v>
      </c>
      <c r="AL19" s="292">
        <v>1.5</v>
      </c>
      <c r="AM19" s="292">
        <v>1.5</v>
      </c>
      <c r="AN19" s="292">
        <v>1.5</v>
      </c>
      <c r="AO19" s="291">
        <v>1.3</v>
      </c>
      <c r="AP19" s="291">
        <v>1.5</v>
      </c>
      <c r="AQ19" s="292">
        <v>1.5</v>
      </c>
      <c r="AR19" s="291">
        <v>1.5</v>
      </c>
      <c r="AS19" s="291">
        <v>1.5</v>
      </c>
      <c r="AT19" s="291">
        <v>1.5</v>
      </c>
      <c r="AU19" s="291">
        <v>1.5</v>
      </c>
      <c r="AV19" s="291">
        <v>1.5</v>
      </c>
      <c r="AW19" s="291">
        <v>0.1</v>
      </c>
      <c r="AX19" s="291">
        <v>0.1</v>
      </c>
      <c r="AY19" s="291">
        <v>0.1</v>
      </c>
      <c r="AZ19" s="291">
        <v>0.1</v>
      </c>
      <c r="BA19" s="291">
        <v>0.1</v>
      </c>
      <c r="BB19" s="291">
        <v>0.1</v>
      </c>
      <c r="BC19" s="291">
        <v>0.1</v>
      </c>
      <c r="BD19" s="293">
        <v>0.1</v>
      </c>
      <c r="BE19" s="294"/>
    </row>
    <row r="20" spans="2:57" ht="15" customHeight="1" x14ac:dyDescent="0.25">
      <c r="B20" s="251"/>
      <c r="C20" s="251"/>
      <c r="D20" s="273"/>
      <c r="E20" s="273"/>
      <c r="F20" s="274"/>
      <c r="G20" s="274"/>
      <c r="H20" s="274"/>
      <c r="I20" s="274"/>
      <c r="J20" s="273"/>
      <c r="K20" s="274"/>
      <c r="L20" s="617" t="s">
        <v>165</v>
      </c>
      <c r="M20" s="618"/>
      <c r="N20" s="618"/>
      <c r="O20" s="618"/>
      <c r="P20" s="618"/>
      <c r="Q20" s="618"/>
      <c r="R20" s="618"/>
      <c r="S20" s="619"/>
      <c r="T20" s="284"/>
      <c r="U20" s="285"/>
      <c r="V20" s="295"/>
      <c r="W20" s="285"/>
      <c r="X20" s="285"/>
      <c r="Y20" s="285"/>
      <c r="Z20" s="285">
        <v>1</v>
      </c>
      <c r="AA20" s="285"/>
      <c r="AB20" s="276">
        <v>2</v>
      </c>
      <c r="AC20" s="276"/>
      <c r="AD20" s="276"/>
      <c r="AE20" s="276"/>
      <c r="AF20" s="276"/>
      <c r="AG20" s="276">
        <v>1</v>
      </c>
      <c r="AH20" s="276">
        <v>1</v>
      </c>
      <c r="AI20" s="276"/>
      <c r="AJ20" s="276">
        <v>6</v>
      </c>
      <c r="AK20" s="276">
        <v>2</v>
      </c>
      <c r="AL20" s="276"/>
      <c r="AM20" s="276">
        <v>2</v>
      </c>
      <c r="AN20" s="276">
        <v>2</v>
      </c>
      <c r="AO20" s="285"/>
      <c r="AP20" s="285">
        <v>1</v>
      </c>
      <c r="AQ20" s="276">
        <v>1</v>
      </c>
      <c r="AR20" s="285">
        <v>1</v>
      </c>
      <c r="AS20" s="285">
        <v>1</v>
      </c>
      <c r="AT20" s="285">
        <v>1</v>
      </c>
      <c r="AU20" s="285">
        <v>1</v>
      </c>
      <c r="AV20" s="285">
        <v>1</v>
      </c>
      <c r="AW20" s="285"/>
      <c r="AX20" s="285"/>
      <c r="AY20" s="285"/>
      <c r="AZ20" s="285"/>
      <c r="BA20" s="285">
        <v>3</v>
      </c>
      <c r="BB20" s="285">
        <v>1</v>
      </c>
      <c r="BC20" s="285">
        <v>2</v>
      </c>
      <c r="BD20" s="296"/>
      <c r="BE20" s="279"/>
    </row>
    <row r="21" spans="2:57" ht="15" customHeight="1" thickBot="1" x14ac:dyDescent="0.3">
      <c r="B21" s="251"/>
      <c r="C21" s="251"/>
      <c r="D21" s="273"/>
      <c r="E21" s="273"/>
      <c r="F21" s="274"/>
      <c r="G21" s="274"/>
      <c r="H21" s="274"/>
      <c r="I21" s="274"/>
      <c r="J21" s="273"/>
      <c r="K21" s="274"/>
      <c r="L21" s="614" t="s">
        <v>166</v>
      </c>
      <c r="M21" s="615"/>
      <c r="N21" s="615"/>
      <c r="O21" s="615"/>
      <c r="P21" s="615"/>
      <c r="Q21" s="615"/>
      <c r="R21" s="615"/>
      <c r="S21" s="616"/>
      <c r="T21" s="287"/>
      <c r="U21" s="288"/>
      <c r="V21" s="297"/>
      <c r="W21" s="288"/>
      <c r="X21" s="288"/>
      <c r="Y21" s="288"/>
      <c r="Z21" s="288"/>
      <c r="AA21" s="288"/>
      <c r="AB21" s="288">
        <v>2</v>
      </c>
      <c r="AC21" s="288"/>
      <c r="AD21" s="288"/>
      <c r="AE21" s="288"/>
      <c r="AF21" s="288"/>
      <c r="AG21" s="288">
        <v>1</v>
      </c>
      <c r="AH21" s="288">
        <v>1</v>
      </c>
      <c r="AI21" s="288"/>
      <c r="AJ21" s="288">
        <v>6</v>
      </c>
      <c r="AK21" s="288">
        <v>2</v>
      </c>
      <c r="AL21" s="288"/>
      <c r="AM21" s="288">
        <v>2</v>
      </c>
      <c r="AN21" s="288">
        <v>2</v>
      </c>
      <c r="AO21" s="288"/>
      <c r="AP21" s="288">
        <v>1</v>
      </c>
      <c r="AQ21" s="288">
        <v>1</v>
      </c>
      <c r="AR21" s="288">
        <v>1</v>
      </c>
      <c r="AS21" s="288">
        <v>1</v>
      </c>
      <c r="AT21" s="288">
        <v>1</v>
      </c>
      <c r="AU21" s="288">
        <v>1</v>
      </c>
      <c r="AV21" s="288">
        <v>1</v>
      </c>
      <c r="AW21" s="288"/>
      <c r="AX21" s="288"/>
      <c r="AY21" s="288"/>
      <c r="AZ21" s="288"/>
      <c r="BA21" s="288">
        <v>3</v>
      </c>
      <c r="BB21" s="288">
        <v>1</v>
      </c>
      <c r="BC21" s="288">
        <v>2</v>
      </c>
      <c r="BD21" s="289"/>
      <c r="BE21" s="279"/>
    </row>
    <row r="22" spans="2:57" ht="15" customHeight="1" thickBot="1" x14ac:dyDescent="0.3">
      <c r="B22" s="251"/>
      <c r="C22" s="251"/>
      <c r="D22" s="273"/>
      <c r="E22" s="273"/>
      <c r="F22" s="274"/>
      <c r="G22" s="274"/>
      <c r="H22" s="274"/>
      <c r="I22" s="274"/>
      <c r="J22" s="273"/>
      <c r="K22" s="274"/>
      <c r="L22" s="606" t="s">
        <v>167</v>
      </c>
      <c r="M22" s="607"/>
      <c r="N22" s="607"/>
      <c r="O22" s="607"/>
      <c r="P22" s="607"/>
      <c r="Q22" s="607"/>
      <c r="R22" s="607"/>
      <c r="S22" s="620"/>
      <c r="T22" s="290">
        <v>0</v>
      </c>
      <c r="U22" s="291">
        <v>0</v>
      </c>
      <c r="V22" s="298">
        <v>0</v>
      </c>
      <c r="W22" s="291">
        <v>0</v>
      </c>
      <c r="X22" s="291">
        <v>0</v>
      </c>
      <c r="Y22" s="291">
        <v>0</v>
      </c>
      <c r="Z22" s="291">
        <v>1</v>
      </c>
      <c r="AA22" s="291">
        <v>0</v>
      </c>
      <c r="AB22" s="292">
        <v>0.5</v>
      </c>
      <c r="AC22" s="292">
        <v>0</v>
      </c>
      <c r="AD22" s="292">
        <v>0</v>
      </c>
      <c r="AE22" s="292">
        <v>0</v>
      </c>
      <c r="AF22" s="292">
        <v>0</v>
      </c>
      <c r="AG22" s="292">
        <v>1.5</v>
      </c>
      <c r="AH22" s="292">
        <v>1.5</v>
      </c>
      <c r="AI22" s="292">
        <v>0</v>
      </c>
      <c r="AJ22" s="292">
        <v>0.8</v>
      </c>
      <c r="AK22" s="292">
        <v>1.5</v>
      </c>
      <c r="AL22" s="292">
        <v>0</v>
      </c>
      <c r="AM22" s="292">
        <v>1.5</v>
      </c>
      <c r="AN22" s="292">
        <v>1.5</v>
      </c>
      <c r="AO22" s="291">
        <v>0</v>
      </c>
      <c r="AP22" s="291">
        <v>1.5</v>
      </c>
      <c r="AQ22" s="292">
        <v>1.5</v>
      </c>
      <c r="AR22" s="291">
        <v>1.5</v>
      </c>
      <c r="AS22" s="291">
        <v>1.5</v>
      </c>
      <c r="AT22" s="291">
        <v>1.5</v>
      </c>
      <c r="AU22" s="291">
        <v>1.5</v>
      </c>
      <c r="AV22" s="291">
        <v>1.5</v>
      </c>
      <c r="AW22" s="291">
        <v>0</v>
      </c>
      <c r="AX22" s="291">
        <v>0</v>
      </c>
      <c r="AY22" s="291">
        <v>0</v>
      </c>
      <c r="AZ22" s="291">
        <v>0</v>
      </c>
      <c r="BA22" s="291">
        <v>0.1</v>
      </c>
      <c r="BB22" s="291">
        <v>0.1</v>
      </c>
      <c r="BC22" s="291">
        <v>0.1</v>
      </c>
      <c r="BD22" s="293">
        <v>0</v>
      </c>
      <c r="BE22" s="294"/>
    </row>
    <row r="23" spans="2:57" ht="15" customHeight="1" x14ac:dyDescent="0.25">
      <c r="B23" s="251"/>
      <c r="C23" s="251"/>
      <c r="D23" s="273"/>
      <c r="E23" s="273"/>
      <c r="F23" s="274"/>
      <c r="G23" s="274"/>
      <c r="H23" s="274"/>
      <c r="I23" s="274"/>
      <c r="J23" s="274"/>
      <c r="K23" s="274"/>
      <c r="L23" s="617" t="s">
        <v>168</v>
      </c>
      <c r="M23" s="618"/>
      <c r="N23" s="618"/>
      <c r="O23" s="618"/>
      <c r="P23" s="618"/>
      <c r="Q23" s="618"/>
      <c r="R23" s="618"/>
      <c r="S23" s="619"/>
      <c r="T23" s="284"/>
      <c r="U23" s="285"/>
      <c r="V23" s="299"/>
      <c r="W23" s="285"/>
      <c r="X23" s="285"/>
      <c r="Y23" s="285">
        <v>1</v>
      </c>
      <c r="Z23" s="285"/>
      <c r="AA23" s="285">
        <v>1</v>
      </c>
      <c r="AB23" s="276"/>
      <c r="AC23" s="276"/>
      <c r="AD23" s="276"/>
      <c r="AE23" s="276"/>
      <c r="AF23" s="276"/>
      <c r="AG23" s="276"/>
      <c r="AH23" s="276"/>
      <c r="AI23" s="276"/>
      <c r="AJ23" s="276"/>
      <c r="AK23" s="276"/>
      <c r="AL23" s="276"/>
      <c r="AM23" s="276"/>
      <c r="AN23" s="276"/>
      <c r="AO23" s="285"/>
      <c r="AP23" s="285"/>
      <c r="AQ23" s="276">
        <v>1</v>
      </c>
      <c r="AR23" s="285"/>
      <c r="AS23" s="285"/>
      <c r="AT23" s="285"/>
      <c r="AU23" s="285"/>
      <c r="AV23" s="285"/>
      <c r="AW23" s="285"/>
      <c r="AX23" s="285"/>
      <c r="AY23" s="285"/>
      <c r="AZ23" s="285"/>
      <c r="BA23" s="285"/>
      <c r="BB23" s="285"/>
      <c r="BC23" s="285">
        <v>1</v>
      </c>
      <c r="BD23" s="286"/>
      <c r="BE23" s="279"/>
    </row>
    <row r="24" spans="2:57" ht="15" customHeight="1" thickBot="1" x14ac:dyDescent="0.3">
      <c r="B24" s="251"/>
      <c r="C24" s="251"/>
      <c r="D24" s="273"/>
      <c r="E24" s="273"/>
      <c r="F24" s="274"/>
      <c r="G24" s="274"/>
      <c r="H24" s="274"/>
      <c r="I24" s="274"/>
      <c r="J24" s="274"/>
      <c r="K24" s="274"/>
      <c r="L24" s="614" t="s">
        <v>169</v>
      </c>
      <c r="M24" s="615"/>
      <c r="N24" s="615"/>
      <c r="O24" s="615"/>
      <c r="P24" s="615"/>
      <c r="Q24" s="615"/>
      <c r="R24" s="615"/>
      <c r="S24" s="616"/>
      <c r="T24" s="287"/>
      <c r="U24" s="288"/>
      <c r="V24" s="300"/>
      <c r="W24" s="288"/>
      <c r="X24" s="288"/>
      <c r="Y24" s="288">
        <v>1</v>
      </c>
      <c r="Z24" s="288"/>
      <c r="AA24" s="288">
        <v>1</v>
      </c>
      <c r="AB24" s="288"/>
      <c r="AC24" s="288"/>
      <c r="AD24" s="288"/>
      <c r="AE24" s="288"/>
      <c r="AF24" s="288"/>
      <c r="AG24" s="288"/>
      <c r="AH24" s="288"/>
      <c r="AI24" s="288"/>
      <c r="AJ24" s="288"/>
      <c r="AK24" s="288"/>
      <c r="AL24" s="288"/>
      <c r="AM24" s="288"/>
      <c r="AN24" s="288"/>
      <c r="AO24" s="288"/>
      <c r="AP24" s="288"/>
      <c r="AQ24" s="288">
        <v>1</v>
      </c>
      <c r="AR24" s="288"/>
      <c r="AS24" s="288"/>
      <c r="AT24" s="288"/>
      <c r="AU24" s="288"/>
      <c r="AV24" s="288"/>
      <c r="AW24" s="301"/>
      <c r="AX24" s="301"/>
      <c r="AY24" s="301"/>
      <c r="AZ24" s="301"/>
      <c r="BA24" s="301"/>
      <c r="BB24" s="301"/>
      <c r="BC24" s="301">
        <v>1</v>
      </c>
      <c r="BD24" s="302"/>
      <c r="BE24" s="279"/>
    </row>
    <row r="25" spans="2:57" ht="15" customHeight="1" thickBot="1" x14ac:dyDescent="0.3">
      <c r="B25" s="251"/>
      <c r="C25" s="251"/>
      <c r="D25" s="273"/>
      <c r="E25" s="273"/>
      <c r="F25" s="274"/>
      <c r="G25" s="274"/>
      <c r="H25" s="274"/>
      <c r="I25" s="274"/>
      <c r="J25" s="274"/>
      <c r="K25" s="274"/>
      <c r="L25" s="606" t="s">
        <v>170</v>
      </c>
      <c r="M25" s="607"/>
      <c r="N25" s="607"/>
      <c r="O25" s="607"/>
      <c r="P25" s="607"/>
      <c r="Q25" s="607"/>
      <c r="R25" s="607"/>
      <c r="S25" s="620"/>
      <c r="T25" s="303">
        <v>0</v>
      </c>
      <c r="U25" s="292">
        <v>0</v>
      </c>
      <c r="V25" s="304">
        <v>0</v>
      </c>
      <c r="W25" s="292">
        <v>0</v>
      </c>
      <c r="X25" s="292">
        <v>0</v>
      </c>
      <c r="Y25" s="292">
        <v>1</v>
      </c>
      <c r="Z25" s="292">
        <v>0</v>
      </c>
      <c r="AA25" s="292">
        <v>1</v>
      </c>
      <c r="AB25" s="292">
        <v>0</v>
      </c>
      <c r="AC25" s="292">
        <v>0</v>
      </c>
      <c r="AD25" s="292">
        <v>0</v>
      </c>
      <c r="AE25" s="292">
        <v>0</v>
      </c>
      <c r="AF25" s="292">
        <v>0</v>
      </c>
      <c r="AG25" s="292">
        <v>0</v>
      </c>
      <c r="AH25" s="292">
        <v>0</v>
      </c>
      <c r="AI25" s="292">
        <v>0</v>
      </c>
      <c r="AJ25" s="292">
        <v>0</v>
      </c>
      <c r="AK25" s="292">
        <v>1.5</v>
      </c>
      <c r="AL25" s="292">
        <v>0</v>
      </c>
      <c r="AM25" s="292">
        <v>0</v>
      </c>
      <c r="AN25" s="292">
        <v>0</v>
      </c>
      <c r="AO25" s="291">
        <v>0</v>
      </c>
      <c r="AP25" s="291">
        <v>0</v>
      </c>
      <c r="AQ25" s="292">
        <v>1.5</v>
      </c>
      <c r="AR25" s="291">
        <v>0</v>
      </c>
      <c r="AS25" s="291">
        <v>0</v>
      </c>
      <c r="AT25" s="291">
        <v>0</v>
      </c>
      <c r="AU25" s="291">
        <v>0</v>
      </c>
      <c r="AV25" s="291">
        <v>0</v>
      </c>
      <c r="AW25" s="305">
        <v>0</v>
      </c>
      <c r="AX25" s="305">
        <v>0</v>
      </c>
      <c r="AY25" s="305">
        <v>0</v>
      </c>
      <c r="AZ25" s="305">
        <v>0</v>
      </c>
      <c r="BA25" s="305">
        <v>0</v>
      </c>
      <c r="BB25" s="305">
        <v>0</v>
      </c>
      <c r="BC25" s="305">
        <v>0.1</v>
      </c>
      <c r="BD25" s="306">
        <v>0</v>
      </c>
      <c r="BE25" s="294"/>
    </row>
    <row r="26" spans="2:57" ht="15" customHeight="1" thickBot="1" x14ac:dyDescent="0.3">
      <c r="B26" s="251"/>
      <c r="C26" s="251"/>
      <c r="D26" s="273"/>
      <c r="E26" s="273"/>
      <c r="F26" s="274"/>
      <c r="G26" s="274"/>
      <c r="H26" s="274"/>
      <c r="I26" s="274"/>
      <c r="J26" s="274"/>
      <c r="K26" s="274"/>
      <c r="L26" s="621" t="s">
        <v>171</v>
      </c>
      <c r="M26" s="622"/>
      <c r="N26" s="622"/>
      <c r="O26" s="622"/>
      <c r="P26" s="622"/>
      <c r="Q26" s="622"/>
      <c r="R26" s="622"/>
      <c r="S26" s="622"/>
      <c r="T26" s="307">
        <f t="shared" ref="T26:AV26" si="4">(T19*T17*30)/T15</f>
        <v>5</v>
      </c>
      <c r="U26" s="308">
        <f t="shared" si="4"/>
        <v>0.26301369863013696</v>
      </c>
      <c r="V26" s="308">
        <f t="shared" si="4"/>
        <v>1</v>
      </c>
      <c r="W26" s="308">
        <f t="shared" si="4"/>
        <v>0.1</v>
      </c>
      <c r="X26" s="308">
        <f t="shared" si="4"/>
        <v>0.1</v>
      </c>
      <c r="Y26" s="308">
        <f t="shared" si="4"/>
        <v>0</v>
      </c>
      <c r="Z26" s="308">
        <f t="shared" si="4"/>
        <v>0</v>
      </c>
      <c r="AA26" s="308">
        <f t="shared" si="4"/>
        <v>0</v>
      </c>
      <c r="AB26" s="308">
        <f t="shared" si="4"/>
        <v>0.16666666666666666</v>
      </c>
      <c r="AC26" s="308">
        <f t="shared" si="4"/>
        <v>0.10684931506849316</v>
      </c>
      <c r="AD26" s="308">
        <f t="shared" si="4"/>
        <v>0.10684931506849316</v>
      </c>
      <c r="AE26" s="308">
        <f t="shared" si="4"/>
        <v>0.21369863013698631</v>
      </c>
      <c r="AF26" s="308">
        <f t="shared" si="4"/>
        <v>0.49315068493150682</v>
      </c>
      <c r="AG26" s="308">
        <f t="shared" si="4"/>
        <v>0.5</v>
      </c>
      <c r="AH26" s="308">
        <f t="shared" si="4"/>
        <v>0.5</v>
      </c>
      <c r="AI26" s="308">
        <f t="shared" si="4"/>
        <v>0.16666666666666666</v>
      </c>
      <c r="AJ26" s="308">
        <f t="shared" si="4"/>
        <v>0</v>
      </c>
      <c r="AK26" s="308">
        <f t="shared" si="4"/>
        <v>1.5</v>
      </c>
      <c r="AL26" s="308">
        <f t="shared" si="4"/>
        <v>0.75</v>
      </c>
      <c r="AM26" s="308">
        <f t="shared" si="4"/>
        <v>0</v>
      </c>
      <c r="AN26" s="308">
        <f t="shared" si="4"/>
        <v>0.5</v>
      </c>
      <c r="AO26" s="308">
        <f t="shared" si="4"/>
        <v>0.65000000000000013</v>
      </c>
      <c r="AP26" s="308">
        <f t="shared" si="4"/>
        <v>1</v>
      </c>
      <c r="AQ26" s="308">
        <f t="shared" si="4"/>
        <v>0.5</v>
      </c>
      <c r="AR26" s="308">
        <f t="shared" si="4"/>
        <v>1</v>
      </c>
      <c r="AS26" s="308">
        <f t="shared" si="4"/>
        <v>1</v>
      </c>
      <c r="AT26" s="308">
        <f t="shared" si="4"/>
        <v>1</v>
      </c>
      <c r="AU26" s="308">
        <f t="shared" si="4"/>
        <v>0</v>
      </c>
      <c r="AV26" s="308">
        <f t="shared" si="4"/>
        <v>0.5</v>
      </c>
      <c r="AW26" s="308">
        <f t="shared" ref="AW26:BD26" si="5">(AW19*AW17*30)/AW15</f>
        <v>0.20000000000000004</v>
      </c>
      <c r="AX26" s="308">
        <f t="shared" si="5"/>
        <v>5.000000000000001E-2</v>
      </c>
      <c r="AY26" s="308">
        <f t="shared" si="5"/>
        <v>0.6</v>
      </c>
      <c r="AZ26" s="308">
        <f t="shared" si="5"/>
        <v>0.26666666666666666</v>
      </c>
      <c r="BA26" s="308">
        <f t="shared" si="5"/>
        <v>0.36666666666666664</v>
      </c>
      <c r="BB26" s="308">
        <f t="shared" si="5"/>
        <v>0.26666666666666666</v>
      </c>
      <c r="BC26" s="308">
        <f t="shared" si="5"/>
        <v>0.20000000000000004</v>
      </c>
      <c r="BD26" s="309">
        <f t="shared" si="5"/>
        <v>0.2</v>
      </c>
      <c r="BE26" s="310">
        <f>SUM(T26:BD26)</f>
        <v>19.266894977168949</v>
      </c>
    </row>
    <row r="27" spans="2:57" ht="15" customHeight="1" thickBot="1" x14ac:dyDescent="0.3">
      <c r="B27" s="251"/>
      <c r="C27" s="251"/>
      <c r="D27" s="273"/>
      <c r="E27" s="273"/>
      <c r="F27" s="274"/>
      <c r="G27" s="274"/>
      <c r="H27" s="274"/>
      <c r="I27" s="274"/>
      <c r="J27" s="274"/>
      <c r="K27" s="274"/>
      <c r="L27" s="611" t="s">
        <v>172</v>
      </c>
      <c r="M27" s="612"/>
      <c r="N27" s="612"/>
      <c r="O27" s="612"/>
      <c r="P27" s="612"/>
      <c r="Q27" s="612"/>
      <c r="R27" s="612"/>
      <c r="S27" s="613"/>
      <c r="T27" s="311">
        <f t="shared" ref="T27:AV27" si="6">(T22*T20*30)/T15</f>
        <v>0</v>
      </c>
      <c r="U27" s="312">
        <f t="shared" si="6"/>
        <v>0</v>
      </c>
      <c r="V27" s="312">
        <f t="shared" si="6"/>
        <v>0</v>
      </c>
      <c r="W27" s="312">
        <f t="shared" si="6"/>
        <v>0</v>
      </c>
      <c r="X27" s="312">
        <f t="shared" si="6"/>
        <v>0</v>
      </c>
      <c r="Y27" s="312">
        <f t="shared" si="6"/>
        <v>0</v>
      </c>
      <c r="Z27" s="312">
        <f t="shared" si="6"/>
        <v>7.575757575757576E-2</v>
      </c>
      <c r="AA27" s="312">
        <f t="shared" si="6"/>
        <v>0</v>
      </c>
      <c r="AB27" s="312">
        <f t="shared" si="6"/>
        <v>0.33333333333333331</v>
      </c>
      <c r="AC27" s="312">
        <f t="shared" si="6"/>
        <v>0</v>
      </c>
      <c r="AD27" s="312">
        <f t="shared" si="6"/>
        <v>0</v>
      </c>
      <c r="AE27" s="312">
        <f t="shared" si="6"/>
        <v>0</v>
      </c>
      <c r="AF27" s="312">
        <f t="shared" si="6"/>
        <v>0</v>
      </c>
      <c r="AG27" s="312">
        <f t="shared" si="6"/>
        <v>0.25</v>
      </c>
      <c r="AH27" s="312">
        <f t="shared" si="6"/>
        <v>0.5</v>
      </c>
      <c r="AI27" s="312">
        <f t="shared" si="6"/>
        <v>0</v>
      </c>
      <c r="AJ27" s="312">
        <f t="shared" si="6"/>
        <v>0.80000000000000016</v>
      </c>
      <c r="AK27" s="312">
        <f t="shared" si="6"/>
        <v>1</v>
      </c>
      <c r="AL27" s="312">
        <f t="shared" si="6"/>
        <v>0</v>
      </c>
      <c r="AM27" s="312">
        <f t="shared" si="6"/>
        <v>0.24657534246575341</v>
      </c>
      <c r="AN27" s="312">
        <f t="shared" si="6"/>
        <v>0.5</v>
      </c>
      <c r="AO27" s="312">
        <f t="shared" si="6"/>
        <v>0</v>
      </c>
      <c r="AP27" s="312">
        <f t="shared" si="6"/>
        <v>0.5</v>
      </c>
      <c r="AQ27" s="312">
        <f t="shared" si="6"/>
        <v>0.5</v>
      </c>
      <c r="AR27" s="312">
        <f t="shared" si="6"/>
        <v>0.5</v>
      </c>
      <c r="AS27" s="312">
        <f t="shared" si="6"/>
        <v>0.5</v>
      </c>
      <c r="AT27" s="312">
        <f t="shared" si="6"/>
        <v>0.5</v>
      </c>
      <c r="AU27" s="312">
        <f t="shared" si="6"/>
        <v>0.12328767123287671</v>
      </c>
      <c r="AV27" s="312">
        <f t="shared" si="6"/>
        <v>0.5</v>
      </c>
      <c r="AW27" s="312">
        <f t="shared" ref="AW27:BD27" si="7">(AW22*AW20*30)/AW15</f>
        <v>0</v>
      </c>
      <c r="AX27" s="312">
        <f t="shared" si="7"/>
        <v>0</v>
      </c>
      <c r="AY27" s="312">
        <f t="shared" si="7"/>
        <v>0</v>
      </c>
      <c r="AZ27" s="312">
        <f t="shared" si="7"/>
        <v>0</v>
      </c>
      <c r="BA27" s="312">
        <f t="shared" si="7"/>
        <v>0.10000000000000002</v>
      </c>
      <c r="BB27" s="312">
        <f t="shared" si="7"/>
        <v>3.3333333333333333E-2</v>
      </c>
      <c r="BC27" s="312">
        <f t="shared" si="7"/>
        <v>6.6666666666666666E-2</v>
      </c>
      <c r="BD27" s="313">
        <f t="shared" si="7"/>
        <v>0</v>
      </c>
      <c r="BE27" s="314">
        <f>SUM(T27:BD27)</f>
        <v>7.0289539227895386</v>
      </c>
    </row>
    <row r="28" spans="2:57" ht="15" customHeight="1" thickBot="1" x14ac:dyDescent="0.3">
      <c r="B28" s="251"/>
      <c r="C28" s="251"/>
      <c r="D28" s="273"/>
      <c r="E28" s="273"/>
      <c r="F28" s="274"/>
      <c r="G28" s="274"/>
      <c r="H28" s="274"/>
      <c r="I28" s="274"/>
      <c r="J28" s="274"/>
      <c r="K28" s="274"/>
      <c r="L28" s="606" t="s">
        <v>173</v>
      </c>
      <c r="M28" s="607"/>
      <c r="N28" s="607"/>
      <c r="O28" s="607"/>
      <c r="P28" s="607"/>
      <c r="Q28" s="607"/>
      <c r="R28" s="607"/>
      <c r="S28" s="607"/>
      <c r="T28" s="315">
        <f t="shared" ref="T28:AV28" si="8">(T25*T23*30)/T15</f>
        <v>0</v>
      </c>
      <c r="U28" s="298">
        <f t="shared" si="8"/>
        <v>0</v>
      </c>
      <c r="V28" s="298">
        <f t="shared" si="8"/>
        <v>0</v>
      </c>
      <c r="W28" s="298">
        <f t="shared" si="8"/>
        <v>0</v>
      </c>
      <c r="X28" s="298">
        <f t="shared" si="8"/>
        <v>0</v>
      </c>
      <c r="Y28" s="298">
        <f t="shared" si="8"/>
        <v>7.575757575757576E-2</v>
      </c>
      <c r="Z28" s="298">
        <f t="shared" si="8"/>
        <v>0</v>
      </c>
      <c r="AA28" s="298">
        <f t="shared" si="8"/>
        <v>7.575757575757576E-2</v>
      </c>
      <c r="AB28" s="298">
        <f t="shared" si="8"/>
        <v>0</v>
      </c>
      <c r="AC28" s="298">
        <f t="shared" si="8"/>
        <v>0</v>
      </c>
      <c r="AD28" s="298">
        <f t="shared" si="8"/>
        <v>0</v>
      </c>
      <c r="AE28" s="298">
        <f t="shared" si="8"/>
        <v>0</v>
      </c>
      <c r="AF28" s="298">
        <f t="shared" si="8"/>
        <v>0</v>
      </c>
      <c r="AG28" s="298">
        <f t="shared" si="8"/>
        <v>0</v>
      </c>
      <c r="AH28" s="298">
        <f t="shared" si="8"/>
        <v>0</v>
      </c>
      <c r="AI28" s="298">
        <f t="shared" si="8"/>
        <v>0</v>
      </c>
      <c r="AJ28" s="298">
        <f t="shared" si="8"/>
        <v>0</v>
      </c>
      <c r="AK28" s="298">
        <f t="shared" si="8"/>
        <v>0</v>
      </c>
      <c r="AL28" s="298">
        <f t="shared" si="8"/>
        <v>0</v>
      </c>
      <c r="AM28" s="298">
        <f t="shared" si="8"/>
        <v>0</v>
      </c>
      <c r="AN28" s="298">
        <f t="shared" si="8"/>
        <v>0</v>
      </c>
      <c r="AO28" s="298">
        <f t="shared" si="8"/>
        <v>0</v>
      </c>
      <c r="AP28" s="298">
        <f t="shared" si="8"/>
        <v>0</v>
      </c>
      <c r="AQ28" s="298">
        <f t="shared" si="8"/>
        <v>0.5</v>
      </c>
      <c r="AR28" s="298">
        <f t="shared" si="8"/>
        <v>0</v>
      </c>
      <c r="AS28" s="298">
        <f t="shared" si="8"/>
        <v>0</v>
      </c>
      <c r="AT28" s="298">
        <f t="shared" si="8"/>
        <v>0</v>
      </c>
      <c r="AU28" s="298">
        <f t="shared" si="8"/>
        <v>0</v>
      </c>
      <c r="AV28" s="298">
        <f t="shared" si="8"/>
        <v>0</v>
      </c>
      <c r="AW28" s="298">
        <f t="shared" ref="AW28:BD28" si="9">(AW25*AW23*30)/AW15</f>
        <v>0</v>
      </c>
      <c r="AX28" s="298">
        <f t="shared" si="9"/>
        <v>0</v>
      </c>
      <c r="AY28" s="298">
        <f t="shared" si="9"/>
        <v>0</v>
      </c>
      <c r="AZ28" s="298">
        <f t="shared" si="9"/>
        <v>0</v>
      </c>
      <c r="BA28" s="298">
        <f t="shared" si="9"/>
        <v>0</v>
      </c>
      <c r="BB28" s="298">
        <f t="shared" si="9"/>
        <v>0</v>
      </c>
      <c r="BC28" s="298">
        <f t="shared" si="9"/>
        <v>3.3333333333333333E-2</v>
      </c>
      <c r="BD28" s="316">
        <f t="shared" si="9"/>
        <v>0</v>
      </c>
      <c r="BE28" s="317">
        <f>SUM(T28:BD28)</f>
        <v>0.68484848484848482</v>
      </c>
    </row>
    <row r="29" spans="2:57" ht="19.5" customHeight="1" thickBot="1" x14ac:dyDescent="0.3">
      <c r="C29" s="251"/>
      <c r="D29" s="251"/>
      <c r="E29" s="251"/>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318"/>
      <c r="AQ29" s="235"/>
      <c r="AR29" s="235"/>
      <c r="AS29" s="235"/>
      <c r="AT29" s="235"/>
      <c r="AU29" s="235"/>
      <c r="AV29" s="235"/>
      <c r="AW29" s="235"/>
      <c r="AX29" s="235"/>
      <c r="AY29" s="235"/>
      <c r="AZ29" s="235"/>
      <c r="BA29" s="235"/>
      <c r="BB29" s="319"/>
      <c r="BC29" s="319"/>
      <c r="BD29" s="320" t="s">
        <v>174</v>
      </c>
      <c r="BE29" s="321">
        <f>SUM(BE26:BE28)</f>
        <v>26.98069738480697</v>
      </c>
    </row>
    <row r="30" spans="2:57" ht="14.25" customHeight="1" thickBot="1" x14ac:dyDescent="0.3">
      <c r="C30" s="251"/>
      <c r="D30" s="251"/>
      <c r="E30" s="251"/>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318"/>
      <c r="AQ30" s="235"/>
      <c r="AR30" s="235"/>
      <c r="AS30" s="235"/>
      <c r="AT30" s="235"/>
      <c r="AU30" s="235"/>
      <c r="AV30" s="235"/>
      <c r="AW30" s="235"/>
      <c r="AX30" s="235"/>
      <c r="AY30" s="235"/>
      <c r="AZ30" s="235"/>
      <c r="BA30" s="235"/>
      <c r="BB30" s="319"/>
      <c r="BC30" s="319"/>
      <c r="BD30" s="322" t="s">
        <v>175</v>
      </c>
      <c r="BE30" s="323">
        <f>(BE27+BE28)/BE29</f>
        <v>0.28590077927273005</v>
      </c>
    </row>
    <row r="31" spans="2:57" ht="14.25" customHeight="1" x14ac:dyDescent="0.25">
      <c r="C31" s="251"/>
      <c r="D31" s="251"/>
      <c r="E31" s="251"/>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318"/>
      <c r="AQ31" s="235"/>
      <c r="AR31" s="235"/>
      <c r="AS31" s="235"/>
      <c r="AT31" s="235"/>
      <c r="AU31" s="235"/>
      <c r="AV31" s="235"/>
      <c r="AW31" s="235"/>
      <c r="AX31" s="235"/>
      <c r="AY31" s="235"/>
      <c r="AZ31" s="235"/>
      <c r="BA31" s="235"/>
      <c r="BB31" s="235"/>
      <c r="BC31" s="235"/>
      <c r="BD31" s="235"/>
    </row>
    <row r="32" spans="2:57" ht="14.25" customHeight="1" x14ac:dyDescent="0.25">
      <c r="B32" s="251"/>
      <c r="C32" s="251"/>
      <c r="D32" s="251"/>
      <c r="E32" s="251"/>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318"/>
      <c r="AQ32" s="235"/>
      <c r="AR32" s="235"/>
      <c r="AS32" s="235"/>
      <c r="AT32" s="235"/>
      <c r="AU32" s="235"/>
      <c r="AV32" s="235"/>
      <c r="AW32" s="235"/>
      <c r="AX32" s="235"/>
      <c r="AY32" s="235"/>
      <c r="AZ32" s="235"/>
      <c r="BA32" s="235"/>
      <c r="BB32" s="235"/>
      <c r="BC32" s="235"/>
      <c r="BD32" s="235"/>
    </row>
    <row r="33" spans="2:56" ht="14.25" customHeight="1" x14ac:dyDescent="0.25">
      <c r="B33" s="251"/>
      <c r="C33" s="251"/>
      <c r="D33" s="251"/>
      <c r="E33" s="251"/>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318"/>
      <c r="AQ33" s="235"/>
      <c r="AR33" s="235"/>
      <c r="AS33" s="235"/>
      <c r="AT33" s="235"/>
      <c r="AU33" s="235"/>
      <c r="AV33" s="235"/>
      <c r="AW33" s="235"/>
      <c r="AX33" s="235"/>
      <c r="AY33" s="235"/>
      <c r="AZ33" s="235"/>
      <c r="BA33" s="235"/>
      <c r="BB33" s="235"/>
      <c r="BC33" s="235"/>
      <c r="BD33" s="235"/>
    </row>
    <row r="34" spans="2:56" ht="14.25" customHeight="1" x14ac:dyDescent="0.25">
      <c r="B34" s="251"/>
      <c r="C34" s="251"/>
      <c r="D34" s="251"/>
      <c r="E34" s="251"/>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318"/>
      <c r="AQ34" s="235"/>
      <c r="AR34" s="235"/>
      <c r="AS34" s="235"/>
      <c r="AT34" s="235"/>
      <c r="AU34" s="235"/>
      <c r="AV34" s="235"/>
      <c r="AW34" s="235"/>
      <c r="AX34" s="235"/>
      <c r="AY34" s="235"/>
      <c r="AZ34" s="235"/>
      <c r="BA34" s="235"/>
      <c r="BB34" s="235"/>
      <c r="BC34" s="235"/>
      <c r="BD34" s="235"/>
    </row>
    <row r="35" spans="2:56" ht="14.25" customHeight="1" x14ac:dyDescent="0.25">
      <c r="B35" s="251"/>
      <c r="C35" s="251"/>
      <c r="D35" s="251"/>
      <c r="E35" s="251"/>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318"/>
      <c r="AQ35" s="235"/>
      <c r="AR35" s="235"/>
      <c r="AS35" s="235"/>
      <c r="AT35" s="235"/>
      <c r="AU35" s="235"/>
      <c r="AV35" s="235"/>
      <c r="AW35" s="235"/>
      <c r="AX35" s="235"/>
      <c r="AY35" s="235"/>
      <c r="AZ35" s="235"/>
      <c r="BA35" s="235"/>
      <c r="BB35" s="235"/>
      <c r="BC35" s="235"/>
      <c r="BD35" s="235"/>
    </row>
    <row r="36" spans="2:56" ht="14.25" customHeight="1" x14ac:dyDescent="0.25">
      <c r="B36" s="251"/>
      <c r="C36" s="251"/>
      <c r="D36" s="251"/>
      <c r="E36" s="251"/>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318"/>
      <c r="AQ36" s="235"/>
      <c r="AR36" s="235"/>
      <c r="AS36" s="235"/>
      <c r="AT36" s="235"/>
      <c r="AU36" s="235"/>
      <c r="AV36" s="235"/>
      <c r="AW36" s="235"/>
      <c r="AX36" s="235"/>
      <c r="AY36" s="235"/>
      <c r="AZ36" s="235"/>
      <c r="BA36" s="235"/>
      <c r="BB36" s="235"/>
      <c r="BC36" s="235"/>
      <c r="BD36" s="235"/>
    </row>
    <row r="37" spans="2:56" ht="14.25" customHeight="1" x14ac:dyDescent="0.25">
      <c r="B37" s="251"/>
      <c r="C37" s="251"/>
      <c r="D37" s="251"/>
      <c r="E37" s="251"/>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318"/>
      <c r="AQ37" s="235"/>
      <c r="AR37" s="235"/>
      <c r="AS37" s="235"/>
      <c r="AT37" s="251"/>
      <c r="AU37" s="235"/>
      <c r="AV37" s="235"/>
      <c r="AW37" s="235"/>
      <c r="AX37" s="235"/>
      <c r="AY37" s="235"/>
      <c r="AZ37" s="235"/>
      <c r="BA37" s="235"/>
      <c r="BB37" s="235"/>
      <c r="BC37" s="235"/>
      <c r="BD37" s="235"/>
    </row>
    <row r="38" spans="2:56" ht="14.25" customHeight="1" x14ac:dyDescent="0.25">
      <c r="C38" s="251"/>
      <c r="D38" s="251"/>
      <c r="E38" s="251"/>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318"/>
      <c r="AQ38" s="235"/>
      <c r="AR38" s="235"/>
      <c r="AS38" s="235"/>
      <c r="AT38" s="251"/>
      <c r="AU38" s="235"/>
      <c r="AV38" s="235"/>
      <c r="AW38" s="235"/>
      <c r="AX38" s="235"/>
      <c r="AY38" s="235"/>
      <c r="AZ38" s="235"/>
      <c r="BA38" s="235"/>
      <c r="BB38" s="235"/>
      <c r="BC38" s="235"/>
      <c r="BD38" s="235"/>
    </row>
    <row r="39" spans="2:56" ht="14.25" customHeight="1" x14ac:dyDescent="0.25">
      <c r="C39" s="251"/>
      <c r="D39" s="251"/>
      <c r="E39" s="251"/>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318"/>
      <c r="AQ39" s="235"/>
      <c r="AR39" s="235"/>
      <c r="AS39" s="235"/>
      <c r="AT39" s="235"/>
      <c r="AU39" s="235"/>
      <c r="AV39" s="235"/>
      <c r="AW39" s="235"/>
      <c r="AX39" s="235"/>
      <c r="AY39" s="235"/>
      <c r="AZ39" s="235"/>
      <c r="BA39" s="235"/>
      <c r="BB39" s="235"/>
      <c r="BC39" s="235"/>
      <c r="BD39" s="235"/>
    </row>
    <row r="40" spans="2:56" ht="12.75" customHeight="1" x14ac:dyDescent="0.25">
      <c r="C40" s="251"/>
      <c r="D40" s="251"/>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318"/>
      <c r="AQ40" s="235"/>
      <c r="AR40" s="235"/>
      <c r="AS40" s="235"/>
      <c r="AT40" s="235"/>
      <c r="AU40" s="235"/>
      <c r="AV40" s="235"/>
      <c r="AW40" s="235"/>
      <c r="AX40" s="235"/>
      <c r="AY40" s="235"/>
      <c r="AZ40" s="235"/>
      <c r="BA40" s="235"/>
      <c r="BB40" s="235"/>
      <c r="BC40" s="235"/>
      <c r="BD40" s="235"/>
    </row>
    <row r="41" spans="2:56" ht="12.75" customHeight="1" x14ac:dyDescent="0.25">
      <c r="C41" s="251"/>
      <c r="D41" s="251"/>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318"/>
      <c r="AQ41" s="235"/>
      <c r="AR41" s="235"/>
      <c r="AS41" s="235"/>
      <c r="AT41" s="235"/>
      <c r="AU41" s="235"/>
      <c r="AV41" s="235"/>
      <c r="AW41" s="235"/>
      <c r="AX41" s="235"/>
      <c r="AY41" s="235"/>
      <c r="AZ41" s="235"/>
      <c r="BA41" s="235"/>
      <c r="BB41" s="235"/>
      <c r="BC41" s="235"/>
      <c r="BD41" s="235"/>
    </row>
    <row r="42" spans="2:56" ht="18.75" customHeight="1" x14ac:dyDescent="0.2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318"/>
      <c r="AQ42" s="235"/>
      <c r="AR42" s="235"/>
      <c r="AS42" s="235"/>
      <c r="AT42" s="235"/>
      <c r="AU42" s="235"/>
      <c r="AV42" s="235"/>
      <c r="AW42" s="235"/>
      <c r="AX42" s="235"/>
      <c r="AY42" s="235"/>
      <c r="AZ42" s="235"/>
      <c r="BA42" s="235"/>
      <c r="BB42" s="235"/>
      <c r="BC42" s="235"/>
      <c r="BD42" s="235"/>
    </row>
    <row r="43" spans="2:56" x14ac:dyDescent="0.25">
      <c r="AP43" s="236"/>
    </row>
    <row r="44" spans="2:56" x14ac:dyDescent="0.25">
      <c r="AP44" s="236"/>
    </row>
    <row r="45" spans="2:56" x14ac:dyDescent="0.25">
      <c r="AP45" s="236"/>
    </row>
    <row r="46" spans="2:56" x14ac:dyDescent="0.25">
      <c r="AP46" s="236"/>
    </row>
    <row r="47" spans="2:56" x14ac:dyDescent="0.25">
      <c r="AP47" s="236"/>
    </row>
    <row r="48" spans="2:56" x14ac:dyDescent="0.25">
      <c r="AP48" s="236"/>
    </row>
    <row r="49" spans="42:42" x14ac:dyDescent="0.25">
      <c r="AP49" s="236"/>
    </row>
    <row r="50" spans="42:42" ht="12.75" customHeight="1" x14ac:dyDescent="0.25">
      <c r="AP50" s="236"/>
    </row>
    <row r="51" spans="42:42" ht="12.75" customHeight="1" x14ac:dyDescent="0.25">
      <c r="AP51" s="236"/>
    </row>
    <row r="52" spans="42:42" ht="12.75" customHeight="1" x14ac:dyDescent="0.25">
      <c r="AP52" s="236"/>
    </row>
    <row r="53" spans="42:42" ht="12.75" customHeight="1" x14ac:dyDescent="0.25">
      <c r="AP53" s="236"/>
    </row>
    <row r="54" spans="42:42" ht="12.75" customHeight="1" x14ac:dyDescent="0.25">
      <c r="AP54" s="236"/>
    </row>
    <row r="55" spans="42:42" ht="12.75" customHeight="1" x14ac:dyDescent="0.25">
      <c r="AP55" s="236"/>
    </row>
    <row r="56" spans="42:42" ht="12.75" customHeight="1" x14ac:dyDescent="0.25">
      <c r="AP56" s="236"/>
    </row>
    <row r="57" spans="42:42" ht="12.75" customHeight="1" x14ac:dyDescent="0.25">
      <c r="AP57" s="236"/>
    </row>
    <row r="58" spans="42:42" ht="12.75" customHeight="1" x14ac:dyDescent="0.25">
      <c r="AP58" s="236"/>
    </row>
    <row r="59" spans="42:42" ht="12.75" customHeight="1" x14ac:dyDescent="0.25">
      <c r="AP59" s="236"/>
    </row>
    <row r="60" spans="42:42" ht="12.75" customHeight="1" x14ac:dyDescent="0.25">
      <c r="AP60" s="236"/>
    </row>
    <row r="61" spans="42:42" ht="12.75" customHeight="1" x14ac:dyDescent="0.25">
      <c r="AP61" s="236"/>
    </row>
    <row r="62" spans="42:42" ht="12.75" customHeight="1" x14ac:dyDescent="0.25">
      <c r="AP62" s="236"/>
    </row>
    <row r="63" spans="42:42" ht="12.75" customHeight="1" x14ac:dyDescent="0.25">
      <c r="AP63" s="236"/>
    </row>
    <row r="64" spans="42:42" ht="12.75" customHeight="1" x14ac:dyDescent="0.25">
      <c r="AP64" s="236"/>
    </row>
    <row r="65" spans="42:42" ht="12.75" customHeight="1" x14ac:dyDescent="0.25">
      <c r="AP65" s="236"/>
    </row>
    <row r="66" spans="42:42" ht="12.75" customHeight="1" x14ac:dyDescent="0.25">
      <c r="AP66" s="236"/>
    </row>
    <row r="67" spans="42:42" ht="12.75" customHeight="1" x14ac:dyDescent="0.25">
      <c r="AP67" s="236"/>
    </row>
    <row r="68" spans="42:42" ht="12.75" customHeight="1" x14ac:dyDescent="0.25">
      <c r="AP68" s="236"/>
    </row>
    <row r="69" spans="42:42" ht="12.75" customHeight="1" x14ac:dyDescent="0.25">
      <c r="AP69" s="236"/>
    </row>
    <row r="70" spans="42:42" ht="12.75" customHeight="1" x14ac:dyDescent="0.25">
      <c r="AP70" s="236"/>
    </row>
    <row r="71" spans="42:42" ht="12.75" customHeight="1" x14ac:dyDescent="0.25">
      <c r="AP71" s="236"/>
    </row>
    <row r="72" spans="42:42" ht="12.75" customHeight="1" x14ac:dyDescent="0.25">
      <c r="AP72" s="236"/>
    </row>
    <row r="73" spans="42:42" ht="12.75" customHeight="1" x14ac:dyDescent="0.25">
      <c r="AP73" s="236"/>
    </row>
    <row r="74" spans="42:42" ht="12.75" customHeight="1" x14ac:dyDescent="0.25">
      <c r="AP74" s="236"/>
    </row>
    <row r="75" spans="42:42" ht="12.75" customHeight="1" x14ac:dyDescent="0.25">
      <c r="AP75" s="236"/>
    </row>
    <row r="76" spans="42:42" ht="12.75" customHeight="1" x14ac:dyDescent="0.25">
      <c r="AP76" s="236"/>
    </row>
    <row r="77" spans="42:42" ht="12.75" customHeight="1" x14ac:dyDescent="0.25">
      <c r="AP77" s="236"/>
    </row>
    <row r="78" spans="42:42" ht="12.75" customHeight="1" x14ac:dyDescent="0.25">
      <c r="AP78" s="236"/>
    </row>
    <row r="79" spans="42:42" ht="12.75" customHeight="1" x14ac:dyDescent="0.25">
      <c r="AP79" s="236"/>
    </row>
    <row r="80" spans="42:42" ht="12.75" customHeight="1" x14ac:dyDescent="0.25">
      <c r="AP80" s="236"/>
    </row>
    <row r="81" spans="42:42" ht="12.75" customHeight="1" x14ac:dyDescent="0.25">
      <c r="AP81" s="236"/>
    </row>
    <row r="82" spans="42:42" ht="12.75" customHeight="1" x14ac:dyDescent="0.25">
      <c r="AP82" s="236"/>
    </row>
    <row r="83" spans="42:42" ht="12.75" customHeight="1" x14ac:dyDescent="0.25">
      <c r="AP83" s="236"/>
    </row>
    <row r="84" spans="42:42" ht="12.75" customHeight="1" x14ac:dyDescent="0.25">
      <c r="AP84" s="236"/>
    </row>
    <row r="85" spans="42:42" ht="12.75" customHeight="1" x14ac:dyDescent="0.25">
      <c r="AP85" s="236"/>
    </row>
    <row r="86" spans="42:42" ht="12.75" customHeight="1" x14ac:dyDescent="0.25">
      <c r="AP86" s="236"/>
    </row>
    <row r="87" spans="42:42" x14ac:dyDescent="0.25">
      <c r="AP87" s="236"/>
    </row>
    <row r="88" spans="42:42" x14ac:dyDescent="0.25">
      <c r="AP88" s="236"/>
    </row>
    <row r="89" spans="42:42" x14ac:dyDescent="0.25">
      <c r="AP89" s="236"/>
    </row>
    <row r="90" spans="42:42" x14ac:dyDescent="0.25">
      <c r="AP90" s="236"/>
    </row>
    <row r="91" spans="42:42" x14ac:dyDescent="0.25">
      <c r="AP91" s="236"/>
    </row>
    <row r="92" spans="42:42" x14ac:dyDescent="0.25">
      <c r="AP92" s="236"/>
    </row>
    <row r="93" spans="42:42" x14ac:dyDescent="0.25">
      <c r="AP93" s="236"/>
    </row>
    <row r="94" spans="42:42" x14ac:dyDescent="0.25">
      <c r="AP94" s="236"/>
    </row>
    <row r="95" spans="42:42" x14ac:dyDescent="0.25">
      <c r="AP95" s="236"/>
    </row>
    <row r="96" spans="42:42" x14ac:dyDescent="0.25">
      <c r="AP96" s="236"/>
    </row>
    <row r="97" spans="42:42" x14ac:dyDescent="0.25">
      <c r="AP97" s="236"/>
    </row>
    <row r="98" spans="42:42" x14ac:dyDescent="0.25">
      <c r="AP98" s="236"/>
    </row>
    <row r="99" spans="42:42" x14ac:dyDescent="0.25">
      <c r="AP99" s="236"/>
    </row>
    <row r="100" spans="42:42" x14ac:dyDescent="0.25">
      <c r="AP100" s="236"/>
    </row>
    <row r="101" spans="42:42" x14ac:dyDescent="0.25">
      <c r="AP101" s="236"/>
    </row>
    <row r="102" spans="42:42" x14ac:dyDescent="0.25">
      <c r="AP102" s="236"/>
    </row>
    <row r="103" spans="42:42" x14ac:dyDescent="0.25">
      <c r="AP103" s="236"/>
    </row>
    <row r="104" spans="42:42" x14ac:dyDescent="0.25">
      <c r="AP104" s="236"/>
    </row>
    <row r="105" spans="42:42" x14ac:dyDescent="0.25">
      <c r="AP105" s="236"/>
    </row>
    <row r="106" spans="42:42" x14ac:dyDescent="0.25">
      <c r="AP106" s="236"/>
    </row>
    <row r="107" spans="42:42" x14ac:dyDescent="0.25">
      <c r="AP107" s="236"/>
    </row>
    <row r="108" spans="42:42" x14ac:dyDescent="0.25">
      <c r="AP108" s="236"/>
    </row>
    <row r="109" spans="42:42" x14ac:dyDescent="0.25">
      <c r="AP109" s="236"/>
    </row>
    <row r="110" spans="42:42" x14ac:dyDescent="0.25">
      <c r="AP110" s="236"/>
    </row>
    <row r="111" spans="42:42" x14ac:dyDescent="0.25">
      <c r="AP111" s="236"/>
    </row>
    <row r="112" spans="42:42" x14ac:dyDescent="0.25">
      <c r="AP112" s="236"/>
    </row>
    <row r="113" spans="42:42" x14ac:dyDescent="0.25">
      <c r="AP113" s="236"/>
    </row>
    <row r="114" spans="42:42" x14ac:dyDescent="0.25">
      <c r="AP114" s="236"/>
    </row>
    <row r="115" spans="42:42" x14ac:dyDescent="0.25">
      <c r="AP115" s="236"/>
    </row>
    <row r="116" spans="42:42" x14ac:dyDescent="0.25">
      <c r="AP116" s="236"/>
    </row>
    <row r="117" spans="42:42" x14ac:dyDescent="0.25">
      <c r="AP117" s="236"/>
    </row>
    <row r="118" spans="42:42" x14ac:dyDescent="0.25">
      <c r="AP118" s="236"/>
    </row>
    <row r="119" spans="42:42" x14ac:dyDescent="0.25">
      <c r="AP119" s="236"/>
    </row>
    <row r="120" spans="42:42" x14ac:dyDescent="0.25">
      <c r="AP120" s="236"/>
    </row>
    <row r="121" spans="42:42" x14ac:dyDescent="0.25">
      <c r="AP121" s="236"/>
    </row>
    <row r="122" spans="42:42" x14ac:dyDescent="0.25">
      <c r="AP122" s="236"/>
    </row>
    <row r="123" spans="42:42" x14ac:dyDescent="0.25">
      <c r="AP123" s="236"/>
    </row>
    <row r="124" spans="42:42" x14ac:dyDescent="0.25">
      <c r="AP124" s="236"/>
    </row>
    <row r="125" spans="42:42" x14ac:dyDescent="0.25">
      <c r="AP125" s="236"/>
    </row>
    <row r="126" spans="42:42" x14ac:dyDescent="0.25">
      <c r="AP126" s="236"/>
    </row>
    <row r="127" spans="42:42" x14ac:dyDescent="0.25">
      <c r="AP127" s="236"/>
    </row>
    <row r="128" spans="42:42" x14ac:dyDescent="0.25">
      <c r="AP128" s="236"/>
    </row>
    <row r="129" spans="42:42" x14ac:dyDescent="0.25">
      <c r="AP129" s="236"/>
    </row>
    <row r="130" spans="42:42" x14ac:dyDescent="0.25">
      <c r="AP130" s="236"/>
    </row>
    <row r="131" spans="42:42" x14ac:dyDescent="0.25">
      <c r="AP131" s="236"/>
    </row>
    <row r="132" spans="42:42" x14ac:dyDescent="0.25">
      <c r="AP132" s="236"/>
    </row>
    <row r="133" spans="42:42" x14ac:dyDescent="0.25">
      <c r="AP133" s="236"/>
    </row>
    <row r="134" spans="42:42" x14ac:dyDescent="0.25">
      <c r="AP134" s="236"/>
    </row>
    <row r="135" spans="42:42" x14ac:dyDescent="0.25">
      <c r="AP135" s="236"/>
    </row>
    <row r="136" spans="42:42" x14ac:dyDescent="0.25">
      <c r="AP136" s="236"/>
    </row>
    <row r="137" spans="42:42" x14ac:dyDescent="0.25">
      <c r="AP137" s="236"/>
    </row>
    <row r="138" spans="42:42" x14ac:dyDescent="0.25">
      <c r="AP138" s="236"/>
    </row>
    <row r="139" spans="42:42" x14ac:dyDescent="0.25">
      <c r="AP139" s="236"/>
    </row>
    <row r="140" spans="42:42" x14ac:dyDescent="0.25">
      <c r="AP140" s="236"/>
    </row>
    <row r="141" spans="42:42" x14ac:dyDescent="0.25">
      <c r="AP141" s="236"/>
    </row>
    <row r="142" spans="42:42" x14ac:dyDescent="0.25">
      <c r="AP142" s="236"/>
    </row>
    <row r="143" spans="42:42" x14ac:dyDescent="0.25">
      <c r="AP143" s="236"/>
    </row>
    <row r="144" spans="42:42" x14ac:dyDescent="0.25">
      <c r="AP144" s="236"/>
    </row>
    <row r="145" spans="42:42" x14ac:dyDescent="0.25">
      <c r="AP145" s="236"/>
    </row>
    <row r="146" spans="42:42" x14ac:dyDescent="0.25">
      <c r="AP146" s="236"/>
    </row>
    <row r="147" spans="42:42" x14ac:dyDescent="0.25">
      <c r="AP147" s="236"/>
    </row>
    <row r="148" spans="42:42" x14ac:dyDescent="0.25">
      <c r="AP148" s="236"/>
    </row>
    <row r="149" spans="42:42" x14ac:dyDescent="0.25">
      <c r="AP149" s="236"/>
    </row>
    <row r="150" spans="42:42" x14ac:dyDescent="0.25">
      <c r="AP150" s="236"/>
    </row>
    <row r="151" spans="42:42" x14ac:dyDescent="0.25">
      <c r="AP151" s="236"/>
    </row>
    <row r="152" spans="42:42" x14ac:dyDescent="0.25">
      <c r="AP152" s="236"/>
    </row>
    <row r="153" spans="42:42" x14ac:dyDescent="0.25">
      <c r="AP153" s="236"/>
    </row>
    <row r="154" spans="42:42" x14ac:dyDescent="0.25">
      <c r="AP154" s="236"/>
    </row>
    <row r="155" spans="42:42" x14ac:dyDescent="0.25">
      <c r="AP155" s="236"/>
    </row>
    <row r="156" spans="42:42" x14ac:dyDescent="0.25">
      <c r="AP156" s="236"/>
    </row>
    <row r="157" spans="42:42" x14ac:dyDescent="0.25">
      <c r="AP157" s="236"/>
    </row>
    <row r="158" spans="42:42" x14ac:dyDescent="0.25">
      <c r="AP158" s="236"/>
    </row>
    <row r="159" spans="42:42" x14ac:dyDescent="0.25">
      <c r="AP159" s="236"/>
    </row>
    <row r="160" spans="42:42" x14ac:dyDescent="0.25">
      <c r="AP160" s="236"/>
    </row>
    <row r="161" spans="42:42" x14ac:dyDescent="0.25">
      <c r="AP161" s="236"/>
    </row>
    <row r="162" spans="42:42" x14ac:dyDescent="0.25">
      <c r="AP162" s="236"/>
    </row>
    <row r="163" spans="42:42" x14ac:dyDescent="0.25">
      <c r="AP163" s="236"/>
    </row>
    <row r="164" spans="42:42" x14ac:dyDescent="0.25">
      <c r="AP164" s="236"/>
    </row>
    <row r="165" spans="42:42" x14ac:dyDescent="0.25">
      <c r="AP165" s="236"/>
    </row>
    <row r="166" spans="42:42" x14ac:dyDescent="0.25">
      <c r="AP166" s="236"/>
    </row>
    <row r="167" spans="42:42" x14ac:dyDescent="0.25">
      <c r="AP167" s="236"/>
    </row>
    <row r="168" spans="42:42" x14ac:dyDescent="0.25">
      <c r="AP168" s="236"/>
    </row>
    <row r="169" spans="42:42" x14ac:dyDescent="0.25">
      <c r="AP169" s="236"/>
    </row>
    <row r="170" spans="42:42" x14ac:dyDescent="0.25">
      <c r="AP170" s="236"/>
    </row>
    <row r="171" spans="42:42" x14ac:dyDescent="0.25">
      <c r="AP171" s="236"/>
    </row>
    <row r="172" spans="42:42" x14ac:dyDescent="0.25">
      <c r="AP172" s="236"/>
    </row>
    <row r="173" spans="42:42" x14ac:dyDescent="0.25">
      <c r="AP173" s="236"/>
    </row>
    <row r="174" spans="42:42" x14ac:dyDescent="0.25">
      <c r="AP174" s="236"/>
    </row>
    <row r="175" spans="42:42" x14ac:dyDescent="0.25">
      <c r="AP175" s="236"/>
    </row>
    <row r="176" spans="42:42" x14ac:dyDescent="0.25">
      <c r="AP176" s="236"/>
    </row>
    <row r="177" spans="42:42" x14ac:dyDescent="0.25">
      <c r="AP177" s="236"/>
    </row>
    <row r="178" spans="42:42" x14ac:dyDescent="0.25">
      <c r="AP178" s="236"/>
    </row>
    <row r="179" spans="42:42" x14ac:dyDescent="0.25">
      <c r="AP179" s="236"/>
    </row>
    <row r="180" spans="42:42" x14ac:dyDescent="0.25">
      <c r="AP180" s="236"/>
    </row>
    <row r="181" spans="42:42" x14ac:dyDescent="0.25">
      <c r="AP181" s="236"/>
    </row>
    <row r="182" spans="42:42" x14ac:dyDescent="0.25">
      <c r="AP182" s="236"/>
    </row>
    <row r="183" spans="42:42" x14ac:dyDescent="0.25">
      <c r="AP183" s="236"/>
    </row>
    <row r="184" spans="42:42" x14ac:dyDescent="0.25">
      <c r="AP184" s="236"/>
    </row>
    <row r="185" spans="42:42" x14ac:dyDescent="0.25">
      <c r="AP185" s="236"/>
    </row>
    <row r="186" spans="42:42" x14ac:dyDescent="0.25">
      <c r="AP186" s="236"/>
    </row>
    <row r="187" spans="42:42" x14ac:dyDescent="0.25">
      <c r="AP187" s="236"/>
    </row>
    <row r="188" spans="42:42" x14ac:dyDescent="0.25">
      <c r="AP188" s="236"/>
    </row>
    <row r="189" spans="42:42" x14ac:dyDescent="0.25">
      <c r="AP189" s="236"/>
    </row>
    <row r="190" spans="42:42" x14ac:dyDescent="0.25">
      <c r="AP190" s="236"/>
    </row>
    <row r="191" spans="42:42" x14ac:dyDescent="0.25">
      <c r="AP191" s="236"/>
    </row>
    <row r="192" spans="42:42" x14ac:dyDescent="0.25">
      <c r="AP192" s="236"/>
    </row>
    <row r="193" spans="42:42" x14ac:dyDescent="0.25">
      <c r="AP193" s="236"/>
    </row>
    <row r="194" spans="42:42" x14ac:dyDescent="0.25">
      <c r="AP194" s="236"/>
    </row>
    <row r="195" spans="42:42" x14ac:dyDescent="0.25">
      <c r="AP195" s="236"/>
    </row>
    <row r="196" spans="42:42" x14ac:dyDescent="0.25">
      <c r="AP196" s="236"/>
    </row>
    <row r="197" spans="42:42" x14ac:dyDescent="0.25">
      <c r="AP197" s="236"/>
    </row>
    <row r="198" spans="42:42" x14ac:dyDescent="0.25">
      <c r="AP198" s="236"/>
    </row>
  </sheetData>
  <customSheetViews>
    <customSheetView guid="{D273DAEB-2379-4E58-95E2-C424A50B8E21}" scale="60" fitToPage="1" topLeftCell="A2">
      <selection activeCell="AE19" sqref="AE19"/>
      <pageMargins left="0" right="0" top="0" bottom="0" header="0" footer="0"/>
      <pageSetup paperSize="288" scale="47" orientation="landscape" r:id="rId1"/>
    </customSheetView>
  </customSheetViews>
  <mergeCells count="20">
    <mergeCell ref="S1:BD1"/>
    <mergeCell ref="L28:S28"/>
    <mergeCell ref="D1:R1"/>
    <mergeCell ref="L27:S27"/>
    <mergeCell ref="L21:S21"/>
    <mergeCell ref="L20:S20"/>
    <mergeCell ref="L19:S19"/>
    <mergeCell ref="L18:S18"/>
    <mergeCell ref="L22:S22"/>
    <mergeCell ref="L23:S23"/>
    <mergeCell ref="L24:S24"/>
    <mergeCell ref="L25:S25"/>
    <mergeCell ref="L26:S26"/>
    <mergeCell ref="E2:M2"/>
    <mergeCell ref="L15:S15"/>
    <mergeCell ref="L17:S17"/>
    <mergeCell ref="L16:S16"/>
    <mergeCell ref="A4:A14"/>
    <mergeCell ref="N2:P2"/>
    <mergeCell ref="Q2:R2"/>
  </mergeCells>
  <conditionalFormatting sqref="D4:BD14">
    <cfRule type="cellIs" dxfId="9" priority="1" operator="equal">
      <formula>""</formula>
    </cfRule>
  </conditionalFormatting>
  <printOptions horizontalCentered="1"/>
  <pageMargins left="0" right="0" top="0" bottom="0" header="0" footer="0"/>
  <pageSetup paperSize="5" scale="4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E214"/>
  <sheetViews>
    <sheetView zoomScale="70" zoomScaleNormal="70" zoomScaleSheetLayoutView="80" zoomScalePageLayoutView="55" workbookViewId="0">
      <selection activeCell="B2" sqref="B2"/>
    </sheetView>
  </sheetViews>
  <sheetFormatPr defaultColWidth="9.140625" defaultRowHeight="18" x14ac:dyDescent="0.25"/>
  <cols>
    <col min="1" max="1" width="5.7109375" style="332" customWidth="1"/>
    <col min="2" max="2" width="15.7109375" style="332" customWidth="1"/>
    <col min="3" max="3" width="60.7109375" style="332" customWidth="1"/>
    <col min="4" max="19" width="5.7109375" style="332" customWidth="1"/>
    <col min="20" max="47" width="5.28515625" style="332" customWidth="1"/>
    <col min="48" max="48" width="5.28515625" style="383" customWidth="1"/>
    <col min="49" max="56" width="5.28515625" style="332" customWidth="1"/>
    <col min="57" max="58" width="6.7109375" style="332" customWidth="1"/>
    <col min="59" max="16384" width="9.140625" style="332"/>
  </cols>
  <sheetData>
    <row r="1" spans="1:57" ht="35.1" customHeight="1" thickBot="1" x14ac:dyDescent="0.3">
      <c r="B1" s="232"/>
      <c r="C1" s="233"/>
      <c r="D1" s="608" t="s">
        <v>39</v>
      </c>
      <c r="E1" s="609"/>
      <c r="F1" s="609"/>
      <c r="G1" s="609"/>
      <c r="H1" s="609"/>
      <c r="I1" s="609"/>
      <c r="J1" s="609"/>
      <c r="K1" s="609"/>
      <c r="L1" s="609"/>
      <c r="M1" s="609"/>
      <c r="N1" s="609"/>
      <c r="O1" s="609"/>
      <c r="P1" s="609"/>
      <c r="Q1" s="609"/>
      <c r="R1" s="610"/>
      <c r="S1" s="623" t="s">
        <v>40</v>
      </c>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c r="AW1" s="624"/>
      <c r="AX1" s="624"/>
      <c r="AY1" s="624"/>
      <c r="AZ1" s="624"/>
      <c r="BA1" s="624"/>
      <c r="BB1" s="624"/>
      <c r="BC1" s="624"/>
      <c r="BD1" s="625"/>
    </row>
    <row r="2" spans="1:57" s="333" customFormat="1" ht="75" customHeight="1" thickBot="1" x14ac:dyDescent="0.25">
      <c r="B2" s="334"/>
      <c r="C2" s="335"/>
      <c r="D2" s="240"/>
      <c r="E2" s="586" t="s">
        <v>41</v>
      </c>
      <c r="F2" s="587"/>
      <c r="G2" s="587"/>
      <c r="H2" s="587"/>
      <c r="I2" s="587"/>
      <c r="J2" s="587"/>
      <c r="K2" s="587"/>
      <c r="L2" s="587"/>
      <c r="M2" s="587"/>
      <c r="N2" s="586" t="s">
        <v>42</v>
      </c>
      <c r="O2" s="587"/>
      <c r="P2" s="600"/>
      <c r="Q2" s="586" t="s">
        <v>176</v>
      </c>
      <c r="R2" s="600"/>
      <c r="S2" s="336"/>
      <c r="T2" s="563" t="s">
        <v>44</v>
      </c>
      <c r="U2" s="564" t="s">
        <v>45</v>
      </c>
      <c r="V2" s="563" t="s">
        <v>46</v>
      </c>
      <c r="W2" s="564" t="s">
        <v>47</v>
      </c>
      <c r="X2" s="563" t="s">
        <v>48</v>
      </c>
      <c r="Y2" s="564" t="s">
        <v>49</v>
      </c>
      <c r="Z2" s="563" t="s">
        <v>50</v>
      </c>
      <c r="AA2" s="564" t="s">
        <v>51</v>
      </c>
      <c r="AB2" s="563" t="s">
        <v>52</v>
      </c>
      <c r="AC2" s="564" t="s">
        <v>53</v>
      </c>
      <c r="AD2" s="563" t="s">
        <v>54</v>
      </c>
      <c r="AE2" s="564" t="s">
        <v>55</v>
      </c>
      <c r="AF2" s="563" t="s">
        <v>56</v>
      </c>
      <c r="AG2" s="564" t="s">
        <v>57</v>
      </c>
      <c r="AH2" s="563" t="s">
        <v>58</v>
      </c>
      <c r="AI2" s="564" t="s">
        <v>59</v>
      </c>
      <c r="AJ2" s="563" t="s">
        <v>60</v>
      </c>
      <c r="AK2" s="564" t="s">
        <v>61</v>
      </c>
      <c r="AL2" s="563" t="s">
        <v>62</v>
      </c>
      <c r="AM2" s="564" t="s">
        <v>63</v>
      </c>
      <c r="AN2" s="563" t="s">
        <v>64</v>
      </c>
      <c r="AO2" s="564" t="s">
        <v>65</v>
      </c>
      <c r="AP2" s="563" t="s">
        <v>66</v>
      </c>
      <c r="AQ2" s="564" t="s">
        <v>67</v>
      </c>
      <c r="AR2" s="563" t="s">
        <v>68</v>
      </c>
      <c r="AS2" s="564" t="s">
        <v>69</v>
      </c>
      <c r="AT2" s="563" t="s">
        <v>70</v>
      </c>
      <c r="AU2" s="564" t="s">
        <v>71</v>
      </c>
      <c r="AV2" s="563" t="s">
        <v>72</v>
      </c>
      <c r="AW2" s="564" t="s">
        <v>73</v>
      </c>
      <c r="AX2" s="563" t="s">
        <v>74</v>
      </c>
      <c r="AY2" s="564" t="s">
        <v>75</v>
      </c>
      <c r="AZ2" s="563" t="s">
        <v>76</v>
      </c>
      <c r="BA2" s="564" t="s">
        <v>77</v>
      </c>
      <c r="BB2" s="563" t="s">
        <v>78</v>
      </c>
      <c r="BC2" s="564" t="s">
        <v>79</v>
      </c>
      <c r="BD2" s="563" t="s">
        <v>80</v>
      </c>
    </row>
    <row r="3" spans="1:57" ht="300" customHeight="1" thickBot="1" x14ac:dyDescent="0.3">
      <c r="B3" s="239"/>
      <c r="C3" s="337" t="s">
        <v>177</v>
      </c>
      <c r="D3" s="325" t="s">
        <v>82</v>
      </c>
      <c r="E3" s="338" t="s">
        <v>83</v>
      </c>
      <c r="F3" s="339" t="s">
        <v>84</v>
      </c>
      <c r="G3" s="339" t="s">
        <v>85</v>
      </c>
      <c r="H3" s="339" t="s">
        <v>86</v>
      </c>
      <c r="I3" s="339" t="s">
        <v>87</v>
      </c>
      <c r="J3" s="247" t="s">
        <v>88</v>
      </c>
      <c r="K3" s="247" t="s">
        <v>89</v>
      </c>
      <c r="L3" s="247" t="s">
        <v>90</v>
      </c>
      <c r="M3" s="248" t="s">
        <v>91</v>
      </c>
      <c r="N3" s="249" t="s">
        <v>92</v>
      </c>
      <c r="O3" s="247" t="s">
        <v>178</v>
      </c>
      <c r="P3" s="248" t="s">
        <v>94</v>
      </c>
      <c r="Q3" s="250" t="s">
        <v>179</v>
      </c>
      <c r="R3" s="248" t="s">
        <v>180</v>
      </c>
      <c r="S3" s="154" t="s">
        <v>97</v>
      </c>
      <c r="T3" s="553" t="s">
        <v>98</v>
      </c>
      <c r="U3" s="554" t="s">
        <v>99</v>
      </c>
      <c r="V3" s="555" t="s">
        <v>100</v>
      </c>
      <c r="W3" s="556" t="s">
        <v>101</v>
      </c>
      <c r="X3" s="555" t="s">
        <v>102</v>
      </c>
      <c r="Y3" s="556" t="s">
        <v>103</v>
      </c>
      <c r="Z3" s="555" t="s">
        <v>104</v>
      </c>
      <c r="AA3" s="556" t="s">
        <v>105</v>
      </c>
      <c r="AB3" s="555" t="s">
        <v>106</v>
      </c>
      <c r="AC3" s="556" t="s">
        <v>107</v>
      </c>
      <c r="AD3" s="555" t="s">
        <v>108</v>
      </c>
      <c r="AE3" s="556" t="s">
        <v>109</v>
      </c>
      <c r="AF3" s="555" t="s">
        <v>110</v>
      </c>
      <c r="AG3" s="556" t="s">
        <v>111</v>
      </c>
      <c r="AH3" s="555" t="s">
        <v>112</v>
      </c>
      <c r="AI3" s="556" t="s">
        <v>113</v>
      </c>
      <c r="AJ3" s="555" t="s">
        <v>114</v>
      </c>
      <c r="AK3" s="556" t="s">
        <v>115</v>
      </c>
      <c r="AL3" s="555" t="s">
        <v>116</v>
      </c>
      <c r="AM3" s="556" t="s">
        <v>117</v>
      </c>
      <c r="AN3" s="555" t="s">
        <v>118</v>
      </c>
      <c r="AO3" s="556" t="s">
        <v>119</v>
      </c>
      <c r="AP3" s="555" t="s">
        <v>120</v>
      </c>
      <c r="AQ3" s="556" t="s">
        <v>121</v>
      </c>
      <c r="AR3" s="555" t="s">
        <v>122</v>
      </c>
      <c r="AS3" s="556" t="s">
        <v>123</v>
      </c>
      <c r="AT3" s="555" t="s">
        <v>124</v>
      </c>
      <c r="AU3" s="556" t="s">
        <v>125</v>
      </c>
      <c r="AV3" s="555" t="s">
        <v>126</v>
      </c>
      <c r="AW3" s="556" t="s">
        <v>127</v>
      </c>
      <c r="AX3" s="555" t="s">
        <v>128</v>
      </c>
      <c r="AY3" s="556" t="s">
        <v>129</v>
      </c>
      <c r="AZ3" s="555" t="s">
        <v>130</v>
      </c>
      <c r="BA3" s="556" t="s">
        <v>131</v>
      </c>
      <c r="BB3" s="555" t="s">
        <v>132</v>
      </c>
      <c r="BC3" s="556" t="s">
        <v>133</v>
      </c>
      <c r="BD3" s="562" t="s">
        <v>134</v>
      </c>
    </row>
    <row r="4" spans="1:57" ht="30" customHeight="1" x14ac:dyDescent="0.25">
      <c r="A4" s="626" t="s">
        <v>135</v>
      </c>
      <c r="B4" s="340" t="s">
        <v>136</v>
      </c>
      <c r="C4" s="341" t="s">
        <v>137</v>
      </c>
      <c r="D4" s="254" t="s">
        <v>138</v>
      </c>
      <c r="E4" s="255">
        <v>4</v>
      </c>
      <c r="F4" s="256">
        <v>10</v>
      </c>
      <c r="G4" s="256">
        <v>14</v>
      </c>
      <c r="H4" s="342">
        <v>13</v>
      </c>
      <c r="I4" s="342">
        <v>13</v>
      </c>
      <c r="J4" s="256"/>
      <c r="K4" s="256"/>
      <c r="L4" s="256"/>
      <c r="M4" s="508"/>
      <c r="N4" s="509"/>
      <c r="O4" s="256"/>
      <c r="P4" s="495"/>
      <c r="Q4" s="255"/>
      <c r="R4" s="495"/>
      <c r="S4" s="386">
        <v>13</v>
      </c>
      <c r="T4" s="511" t="s">
        <v>139</v>
      </c>
      <c r="U4" s="512" t="s">
        <v>139</v>
      </c>
      <c r="V4" s="512" t="s">
        <v>139</v>
      </c>
      <c r="W4" s="512" t="s">
        <v>139</v>
      </c>
      <c r="X4" s="512" t="s">
        <v>139</v>
      </c>
      <c r="Y4" s="512" t="s">
        <v>139</v>
      </c>
      <c r="Z4" s="512" t="s">
        <v>139</v>
      </c>
      <c r="AA4" s="512" t="s">
        <v>139</v>
      </c>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3"/>
      <c r="BD4" s="514" t="s">
        <v>139</v>
      </c>
    </row>
    <row r="5" spans="1:57" ht="30" customHeight="1" x14ac:dyDescent="0.25">
      <c r="A5" s="627"/>
      <c r="B5" s="343" t="s">
        <v>140</v>
      </c>
      <c r="C5" s="344" t="s">
        <v>141</v>
      </c>
      <c r="D5" s="260" t="s">
        <v>138</v>
      </c>
      <c r="E5" s="261">
        <v>7</v>
      </c>
      <c r="F5" s="262">
        <v>13</v>
      </c>
      <c r="G5" s="262">
        <v>20</v>
      </c>
      <c r="H5" s="345">
        <v>13</v>
      </c>
      <c r="I5" s="345">
        <v>13</v>
      </c>
      <c r="J5" s="262">
        <v>20</v>
      </c>
      <c r="K5" s="262">
        <v>20</v>
      </c>
      <c r="L5" s="262"/>
      <c r="M5" s="346"/>
      <c r="N5" s="384">
        <v>26</v>
      </c>
      <c r="O5" s="262">
        <v>26</v>
      </c>
      <c r="P5" s="264" t="s">
        <v>138</v>
      </c>
      <c r="Q5" s="261"/>
      <c r="R5" s="264"/>
      <c r="S5" s="387">
        <v>13</v>
      </c>
      <c r="T5" s="515"/>
      <c r="U5" s="516"/>
      <c r="V5" s="517"/>
      <c r="W5" s="516"/>
      <c r="X5" s="516"/>
      <c r="Y5" s="516"/>
      <c r="Z5" s="516"/>
      <c r="AA5" s="516"/>
      <c r="AB5" s="516"/>
      <c r="AC5" s="516"/>
      <c r="AD5" s="516"/>
      <c r="AE5" s="516"/>
      <c r="AF5" s="516"/>
      <c r="AG5" s="516" t="s">
        <v>139</v>
      </c>
      <c r="AH5" s="516" t="s">
        <v>139</v>
      </c>
      <c r="AI5" s="516" t="s">
        <v>139</v>
      </c>
      <c r="AJ5" s="516" t="s">
        <v>139</v>
      </c>
      <c r="AK5" s="516" t="s">
        <v>139</v>
      </c>
      <c r="AL5" s="516"/>
      <c r="AM5" s="516" t="s">
        <v>139</v>
      </c>
      <c r="AN5" s="516"/>
      <c r="AO5" s="516"/>
      <c r="AP5" s="516" t="s">
        <v>139</v>
      </c>
      <c r="AQ5" s="516"/>
      <c r="AR5" s="516"/>
      <c r="AS5" s="516"/>
      <c r="AT5" s="516"/>
      <c r="AU5" s="516"/>
      <c r="AV5" s="516"/>
      <c r="AW5" s="516"/>
      <c r="AX5" s="516" t="s">
        <v>139</v>
      </c>
      <c r="AY5" s="516"/>
      <c r="AZ5" s="516"/>
      <c r="BA5" s="516"/>
      <c r="BB5" s="516" t="s">
        <v>139</v>
      </c>
      <c r="BC5" s="516"/>
      <c r="BD5" s="518"/>
    </row>
    <row r="6" spans="1:57" ht="30" customHeight="1" x14ac:dyDescent="0.25">
      <c r="A6" s="627"/>
      <c r="B6" s="343" t="s">
        <v>142</v>
      </c>
      <c r="C6" s="344" t="s">
        <v>143</v>
      </c>
      <c r="D6" s="260" t="s">
        <v>138</v>
      </c>
      <c r="E6" s="261">
        <v>7</v>
      </c>
      <c r="F6" s="262">
        <v>13</v>
      </c>
      <c r="G6" s="262">
        <v>20</v>
      </c>
      <c r="H6" s="345">
        <v>13</v>
      </c>
      <c r="I6" s="345">
        <v>13</v>
      </c>
      <c r="J6" s="262">
        <v>20</v>
      </c>
      <c r="K6" s="262">
        <v>20</v>
      </c>
      <c r="L6" s="262"/>
      <c r="M6" s="346"/>
      <c r="N6" s="384">
        <v>26</v>
      </c>
      <c r="O6" s="262">
        <v>26</v>
      </c>
      <c r="P6" s="264" t="s">
        <v>138</v>
      </c>
      <c r="Q6" s="261">
        <v>1</v>
      </c>
      <c r="R6" s="261">
        <v>2</v>
      </c>
      <c r="S6" s="387">
        <v>13</v>
      </c>
      <c r="T6" s="519"/>
      <c r="U6" s="516"/>
      <c r="V6" s="517"/>
      <c r="W6" s="516"/>
      <c r="X6" s="516"/>
      <c r="Y6" s="516"/>
      <c r="Z6" s="516"/>
      <c r="AA6" s="516"/>
      <c r="AB6" s="516" t="s">
        <v>139</v>
      </c>
      <c r="AC6" s="516"/>
      <c r="AD6" s="516"/>
      <c r="AE6" s="516"/>
      <c r="AF6" s="516"/>
      <c r="AG6" s="516" t="s">
        <v>139</v>
      </c>
      <c r="AH6" s="516" t="s">
        <v>139</v>
      </c>
      <c r="AI6" s="516" t="s">
        <v>139</v>
      </c>
      <c r="AJ6" s="516" t="s">
        <v>139</v>
      </c>
      <c r="AK6" s="516" t="s">
        <v>139</v>
      </c>
      <c r="AL6" s="516"/>
      <c r="AM6" s="516" t="s">
        <v>139</v>
      </c>
      <c r="AN6" s="516" t="s">
        <v>139</v>
      </c>
      <c r="AO6" s="516"/>
      <c r="AP6" s="516" t="s">
        <v>139</v>
      </c>
      <c r="AQ6" s="516" t="s">
        <v>139</v>
      </c>
      <c r="AR6" s="516"/>
      <c r="AS6" s="516"/>
      <c r="AT6" s="516"/>
      <c r="AU6" s="516"/>
      <c r="AV6" s="516"/>
      <c r="AW6" s="516" t="s">
        <v>139</v>
      </c>
      <c r="AX6" s="516" t="s">
        <v>139</v>
      </c>
      <c r="AY6" s="516" t="s">
        <v>139</v>
      </c>
      <c r="AZ6" s="516" t="s">
        <v>139</v>
      </c>
      <c r="BA6" s="516" t="s">
        <v>139</v>
      </c>
      <c r="BB6" s="516" t="s">
        <v>139</v>
      </c>
      <c r="BC6" s="516" t="s">
        <v>139</v>
      </c>
      <c r="BD6" s="518"/>
    </row>
    <row r="7" spans="1:57" ht="30" customHeight="1" x14ac:dyDescent="0.25">
      <c r="A7" s="627"/>
      <c r="B7" s="343" t="s">
        <v>144</v>
      </c>
      <c r="C7" s="344" t="s">
        <v>145</v>
      </c>
      <c r="D7" s="260" t="s">
        <v>138</v>
      </c>
      <c r="E7" s="261">
        <v>7</v>
      </c>
      <c r="F7" s="262">
        <v>13</v>
      </c>
      <c r="G7" s="262">
        <v>20</v>
      </c>
      <c r="H7" s="345">
        <v>13</v>
      </c>
      <c r="I7" s="345">
        <v>13</v>
      </c>
      <c r="J7" s="262">
        <v>20</v>
      </c>
      <c r="K7" s="262">
        <v>20</v>
      </c>
      <c r="L7" s="262"/>
      <c r="M7" s="346">
        <v>1</v>
      </c>
      <c r="N7" s="384">
        <v>26</v>
      </c>
      <c r="O7" s="262">
        <v>26</v>
      </c>
      <c r="P7" s="264" t="s">
        <v>138</v>
      </c>
      <c r="Q7" s="261"/>
      <c r="R7" s="262">
        <v>2</v>
      </c>
      <c r="S7" s="387">
        <v>13</v>
      </c>
      <c r="T7" s="519"/>
      <c r="U7" s="516"/>
      <c r="V7" s="517"/>
      <c r="W7" s="516"/>
      <c r="X7" s="516"/>
      <c r="Y7" s="516"/>
      <c r="Z7" s="516"/>
      <c r="AA7" s="516"/>
      <c r="AB7" s="516" t="s">
        <v>139</v>
      </c>
      <c r="AC7" s="516" t="s">
        <v>139</v>
      </c>
      <c r="AD7" s="516" t="s">
        <v>139</v>
      </c>
      <c r="AE7" s="516" t="s">
        <v>139</v>
      </c>
      <c r="AF7" s="516"/>
      <c r="AG7" s="516" t="s">
        <v>139</v>
      </c>
      <c r="AH7" s="516"/>
      <c r="AI7" s="516" t="s">
        <v>139</v>
      </c>
      <c r="AJ7" s="516" t="s">
        <v>139</v>
      </c>
      <c r="AK7" s="516" t="s">
        <v>139</v>
      </c>
      <c r="AL7" s="516"/>
      <c r="AM7" s="516" t="s">
        <v>139</v>
      </c>
      <c r="AN7" s="516" t="s">
        <v>139</v>
      </c>
      <c r="AO7" s="516" t="s">
        <v>139</v>
      </c>
      <c r="AP7" s="516" t="s">
        <v>139</v>
      </c>
      <c r="AQ7" s="516"/>
      <c r="AR7" s="516" t="s">
        <v>139</v>
      </c>
      <c r="AS7" s="516" t="s">
        <v>139</v>
      </c>
      <c r="AT7" s="516" t="s">
        <v>139</v>
      </c>
      <c r="AU7" s="516" t="s">
        <v>139</v>
      </c>
      <c r="AV7" s="516" t="s">
        <v>139</v>
      </c>
      <c r="AW7" s="516" t="s">
        <v>139</v>
      </c>
      <c r="AX7" s="516" t="s">
        <v>139</v>
      </c>
      <c r="AY7" s="516" t="s">
        <v>139</v>
      </c>
      <c r="AZ7" s="516" t="s">
        <v>139</v>
      </c>
      <c r="BA7" s="516" t="s">
        <v>139</v>
      </c>
      <c r="BB7" s="516" t="s">
        <v>139</v>
      </c>
      <c r="BC7" s="516" t="s">
        <v>139</v>
      </c>
      <c r="BD7" s="518"/>
    </row>
    <row r="8" spans="1:57" ht="30" customHeight="1" x14ac:dyDescent="0.25">
      <c r="A8" s="627"/>
      <c r="B8" s="343" t="s">
        <v>146</v>
      </c>
      <c r="C8" s="344" t="s">
        <v>147</v>
      </c>
      <c r="D8" s="260" t="s">
        <v>138</v>
      </c>
      <c r="E8" s="261">
        <v>7</v>
      </c>
      <c r="F8" s="262">
        <v>13</v>
      </c>
      <c r="G8" s="262">
        <v>20</v>
      </c>
      <c r="H8" s="345">
        <v>13</v>
      </c>
      <c r="I8" s="345">
        <v>13</v>
      </c>
      <c r="J8" s="262">
        <v>20</v>
      </c>
      <c r="K8" s="262">
        <v>20</v>
      </c>
      <c r="L8" s="262">
        <v>13</v>
      </c>
      <c r="M8" s="346">
        <v>1</v>
      </c>
      <c r="N8" s="384">
        <v>26</v>
      </c>
      <c r="O8" s="262">
        <v>26</v>
      </c>
      <c r="P8" s="264" t="s">
        <v>138</v>
      </c>
      <c r="Q8" s="261"/>
      <c r="R8" s="262">
        <v>2</v>
      </c>
      <c r="S8" s="387">
        <v>13</v>
      </c>
      <c r="T8" s="519"/>
      <c r="U8" s="516"/>
      <c r="V8" s="517"/>
      <c r="W8" s="516"/>
      <c r="X8" s="516"/>
      <c r="Y8" s="516"/>
      <c r="Z8" s="516"/>
      <c r="AA8" s="516"/>
      <c r="AB8" s="516" t="s">
        <v>139</v>
      </c>
      <c r="AC8" s="516" t="s">
        <v>139</v>
      </c>
      <c r="AD8" s="516" t="s">
        <v>139</v>
      </c>
      <c r="AE8" s="516" t="s">
        <v>139</v>
      </c>
      <c r="AF8" s="516" t="s">
        <v>139</v>
      </c>
      <c r="AG8" s="516" t="s">
        <v>139</v>
      </c>
      <c r="AH8" s="516"/>
      <c r="AI8" s="516" t="s">
        <v>139</v>
      </c>
      <c r="AJ8" s="516" t="s">
        <v>139</v>
      </c>
      <c r="AK8" s="516" t="s">
        <v>139</v>
      </c>
      <c r="AL8" s="516"/>
      <c r="AM8" s="516" t="s">
        <v>139</v>
      </c>
      <c r="AN8" s="516" t="s">
        <v>139</v>
      </c>
      <c r="AO8" s="516" t="s">
        <v>139</v>
      </c>
      <c r="AP8" s="516"/>
      <c r="AQ8" s="516"/>
      <c r="AR8" s="516" t="s">
        <v>139</v>
      </c>
      <c r="AS8" s="516" t="s">
        <v>139</v>
      </c>
      <c r="AT8" s="516" t="s">
        <v>139</v>
      </c>
      <c r="AU8" s="516" t="s">
        <v>139</v>
      </c>
      <c r="AV8" s="516" t="s">
        <v>139</v>
      </c>
      <c r="AW8" s="516" t="s">
        <v>139</v>
      </c>
      <c r="AX8" s="516"/>
      <c r="AY8" s="516" t="s">
        <v>139</v>
      </c>
      <c r="AZ8" s="516" t="s">
        <v>139</v>
      </c>
      <c r="BA8" s="516" t="s">
        <v>139</v>
      </c>
      <c r="BB8" s="516" t="s">
        <v>139</v>
      </c>
      <c r="BC8" s="516" t="s">
        <v>139</v>
      </c>
      <c r="BD8" s="518"/>
    </row>
    <row r="9" spans="1:57" ht="30" customHeight="1" x14ac:dyDescent="0.25">
      <c r="A9" s="627"/>
      <c r="B9" s="343" t="s">
        <v>148</v>
      </c>
      <c r="C9" s="344" t="s">
        <v>149</v>
      </c>
      <c r="D9" s="260" t="s">
        <v>138</v>
      </c>
      <c r="E9" s="261">
        <v>7</v>
      </c>
      <c r="F9" s="262">
        <v>13</v>
      </c>
      <c r="G9" s="262">
        <v>20</v>
      </c>
      <c r="H9" s="345">
        <v>13</v>
      </c>
      <c r="I9" s="345">
        <v>13</v>
      </c>
      <c r="J9" s="262">
        <v>20</v>
      </c>
      <c r="K9" s="262">
        <v>20</v>
      </c>
      <c r="L9" s="262">
        <v>13</v>
      </c>
      <c r="M9" s="346">
        <v>1</v>
      </c>
      <c r="N9" s="384">
        <v>26</v>
      </c>
      <c r="O9" s="262">
        <v>26</v>
      </c>
      <c r="P9" s="264" t="s">
        <v>138</v>
      </c>
      <c r="Q9" s="261"/>
      <c r="R9" s="262">
        <v>2</v>
      </c>
      <c r="S9" s="387">
        <v>13</v>
      </c>
      <c r="T9" s="519"/>
      <c r="U9" s="516"/>
      <c r="V9" s="517"/>
      <c r="W9" s="516"/>
      <c r="X9" s="516"/>
      <c r="Y9" s="516"/>
      <c r="Z9" s="516"/>
      <c r="AA9" s="516"/>
      <c r="AB9" s="516" t="s">
        <v>139</v>
      </c>
      <c r="AC9" s="516" t="s">
        <v>139</v>
      </c>
      <c r="AD9" s="516" t="s">
        <v>139</v>
      </c>
      <c r="AE9" s="516" t="s">
        <v>139</v>
      </c>
      <c r="AF9" s="516" t="s">
        <v>139</v>
      </c>
      <c r="AG9" s="516" t="s">
        <v>139</v>
      </c>
      <c r="AH9" s="516" t="s">
        <v>139</v>
      </c>
      <c r="AI9" s="516" t="s">
        <v>139</v>
      </c>
      <c r="AJ9" s="516" t="s">
        <v>139</v>
      </c>
      <c r="AK9" s="516" t="s">
        <v>139</v>
      </c>
      <c r="AL9" s="516"/>
      <c r="AM9" s="516" t="s">
        <v>139</v>
      </c>
      <c r="AN9" s="516" t="s">
        <v>139</v>
      </c>
      <c r="AO9" s="516" t="s">
        <v>139</v>
      </c>
      <c r="AP9" s="516" t="s">
        <v>139</v>
      </c>
      <c r="AQ9" s="516" t="s">
        <v>139</v>
      </c>
      <c r="AR9" s="516" t="s">
        <v>139</v>
      </c>
      <c r="AS9" s="516" t="s">
        <v>139</v>
      </c>
      <c r="AT9" s="516" t="s">
        <v>139</v>
      </c>
      <c r="AU9" s="516" t="s">
        <v>139</v>
      </c>
      <c r="AV9" s="516" t="s">
        <v>139</v>
      </c>
      <c r="AW9" s="516" t="s">
        <v>139</v>
      </c>
      <c r="AX9" s="516" t="s">
        <v>139</v>
      </c>
      <c r="AY9" s="516" t="s">
        <v>139</v>
      </c>
      <c r="AZ9" s="516" t="s">
        <v>139</v>
      </c>
      <c r="BA9" s="516" t="s">
        <v>139</v>
      </c>
      <c r="BB9" s="516" t="s">
        <v>139</v>
      </c>
      <c r="BC9" s="516" t="s">
        <v>139</v>
      </c>
      <c r="BD9" s="518"/>
    </row>
    <row r="10" spans="1:57" ht="30" customHeight="1" x14ac:dyDescent="0.25">
      <c r="A10" s="627"/>
      <c r="B10" s="343" t="s">
        <v>150</v>
      </c>
      <c r="C10" s="344" t="s">
        <v>151</v>
      </c>
      <c r="D10" s="260" t="s">
        <v>138</v>
      </c>
      <c r="E10" s="261">
        <v>7</v>
      </c>
      <c r="F10" s="262">
        <v>13</v>
      </c>
      <c r="G10" s="262">
        <v>20</v>
      </c>
      <c r="H10" s="345">
        <v>13</v>
      </c>
      <c r="I10" s="345">
        <v>13</v>
      </c>
      <c r="J10" s="262"/>
      <c r="K10" s="262">
        <v>20</v>
      </c>
      <c r="L10" s="262"/>
      <c r="M10" s="346"/>
      <c r="N10" s="384">
        <v>26</v>
      </c>
      <c r="O10" s="262">
        <v>26</v>
      </c>
      <c r="P10" s="264" t="s">
        <v>138</v>
      </c>
      <c r="Q10" s="261"/>
      <c r="R10" s="262"/>
      <c r="S10" s="387">
        <v>13</v>
      </c>
      <c r="T10" s="519"/>
      <c r="U10" s="516"/>
      <c r="V10" s="517"/>
      <c r="W10" s="516"/>
      <c r="X10" s="516"/>
      <c r="Y10" s="516"/>
      <c r="Z10" s="516"/>
      <c r="AA10" s="516"/>
      <c r="AB10" s="516" t="s">
        <v>139</v>
      </c>
      <c r="AC10" s="516"/>
      <c r="AD10" s="516"/>
      <c r="AE10" s="516"/>
      <c r="AF10" s="516" t="s">
        <v>139</v>
      </c>
      <c r="AG10" s="516" t="s">
        <v>139</v>
      </c>
      <c r="AH10" s="516" t="s">
        <v>139</v>
      </c>
      <c r="AI10" s="516" t="s">
        <v>139</v>
      </c>
      <c r="AJ10" s="516" t="s">
        <v>139</v>
      </c>
      <c r="AK10" s="516" t="s">
        <v>139</v>
      </c>
      <c r="AL10" s="516"/>
      <c r="AM10" s="516" t="s">
        <v>139</v>
      </c>
      <c r="AN10" s="516" t="s">
        <v>139</v>
      </c>
      <c r="AO10" s="516"/>
      <c r="AP10" s="516" t="s">
        <v>139</v>
      </c>
      <c r="AQ10" s="516"/>
      <c r="AR10" s="516" t="s">
        <v>139</v>
      </c>
      <c r="AS10" s="516" t="s">
        <v>139</v>
      </c>
      <c r="AT10" s="516" t="s">
        <v>139</v>
      </c>
      <c r="AU10" s="516" t="s">
        <v>139</v>
      </c>
      <c r="AV10" s="516" t="s">
        <v>139</v>
      </c>
      <c r="AW10" s="516"/>
      <c r="AX10" s="516"/>
      <c r="AY10" s="516" t="s">
        <v>139</v>
      </c>
      <c r="AZ10" s="516"/>
      <c r="BA10" s="516" t="s">
        <v>139</v>
      </c>
      <c r="BB10" s="516"/>
      <c r="BC10" s="516" t="s">
        <v>139</v>
      </c>
      <c r="BD10" s="518"/>
    </row>
    <row r="11" spans="1:57" ht="30" customHeight="1" x14ac:dyDescent="0.25">
      <c r="A11" s="627"/>
      <c r="B11" s="343" t="s">
        <v>152</v>
      </c>
      <c r="C11" s="344" t="s">
        <v>153</v>
      </c>
      <c r="D11" s="260" t="s">
        <v>138</v>
      </c>
      <c r="E11" s="261">
        <v>7</v>
      </c>
      <c r="F11" s="262">
        <v>13</v>
      </c>
      <c r="G11" s="262">
        <v>20</v>
      </c>
      <c r="H11" s="345">
        <v>13</v>
      </c>
      <c r="I11" s="345">
        <v>13</v>
      </c>
      <c r="J11" s="262">
        <v>20</v>
      </c>
      <c r="K11" s="262">
        <v>20</v>
      </c>
      <c r="L11" s="262">
        <v>13</v>
      </c>
      <c r="M11" s="346">
        <v>1</v>
      </c>
      <c r="N11" s="384">
        <v>26</v>
      </c>
      <c r="O11" s="262">
        <v>26</v>
      </c>
      <c r="P11" s="264" t="s">
        <v>138</v>
      </c>
      <c r="Q11" s="261">
        <v>1</v>
      </c>
      <c r="R11" s="262"/>
      <c r="S11" s="387">
        <v>13</v>
      </c>
      <c r="T11" s="519"/>
      <c r="U11" s="516"/>
      <c r="V11" s="517"/>
      <c r="W11" s="516"/>
      <c r="X11" s="516"/>
      <c r="Y11" s="516"/>
      <c r="Z11" s="516"/>
      <c r="AA11" s="516"/>
      <c r="AB11" s="516" t="s">
        <v>139</v>
      </c>
      <c r="AC11" s="516" t="s">
        <v>139</v>
      </c>
      <c r="AD11" s="516" t="s">
        <v>139</v>
      </c>
      <c r="AE11" s="516" t="s">
        <v>139</v>
      </c>
      <c r="AF11" s="516"/>
      <c r="AG11" s="516"/>
      <c r="AH11" s="516"/>
      <c r="AI11" s="516"/>
      <c r="AJ11" s="516"/>
      <c r="AK11" s="516" t="s">
        <v>139</v>
      </c>
      <c r="AL11" s="516" t="s">
        <v>139</v>
      </c>
      <c r="AM11" s="516" t="s">
        <v>139</v>
      </c>
      <c r="AN11" s="516"/>
      <c r="AO11" s="516"/>
      <c r="AP11" s="516" t="s">
        <v>139</v>
      </c>
      <c r="AQ11" s="516" t="s">
        <v>139</v>
      </c>
      <c r="AR11" s="516" t="s">
        <v>139</v>
      </c>
      <c r="AS11" s="516" t="s">
        <v>139</v>
      </c>
      <c r="AT11" s="516" t="s">
        <v>139</v>
      </c>
      <c r="AU11" s="516" t="s">
        <v>139</v>
      </c>
      <c r="AV11" s="516" t="s">
        <v>139</v>
      </c>
      <c r="AW11" s="516" t="s">
        <v>139</v>
      </c>
      <c r="AX11" s="516"/>
      <c r="AY11" s="516" t="s">
        <v>139</v>
      </c>
      <c r="AZ11" s="516" t="s">
        <v>139</v>
      </c>
      <c r="BA11" s="516" t="s">
        <v>139</v>
      </c>
      <c r="BB11" s="516"/>
      <c r="BC11" s="516" t="s">
        <v>139</v>
      </c>
      <c r="BD11" s="518"/>
    </row>
    <row r="12" spans="1:57" ht="30" customHeight="1" x14ac:dyDescent="0.25">
      <c r="A12" s="627"/>
      <c r="B12" s="343" t="s">
        <v>154</v>
      </c>
      <c r="C12" s="344" t="s">
        <v>155</v>
      </c>
      <c r="D12" s="260" t="s">
        <v>138</v>
      </c>
      <c r="E12" s="261">
        <v>7</v>
      </c>
      <c r="F12" s="262">
        <v>13</v>
      </c>
      <c r="G12" s="262">
        <v>20</v>
      </c>
      <c r="H12" s="345">
        <v>13</v>
      </c>
      <c r="I12" s="345">
        <v>13</v>
      </c>
      <c r="J12" s="262"/>
      <c r="K12" s="262">
        <v>20</v>
      </c>
      <c r="L12" s="262"/>
      <c r="M12" s="346"/>
      <c r="N12" s="384">
        <v>26</v>
      </c>
      <c r="O12" s="262">
        <v>26</v>
      </c>
      <c r="P12" s="264" t="s">
        <v>138</v>
      </c>
      <c r="Q12" s="261"/>
      <c r="R12" s="264"/>
      <c r="S12" s="387">
        <v>13</v>
      </c>
      <c r="T12" s="519"/>
      <c r="U12" s="516"/>
      <c r="V12" s="517"/>
      <c r="W12" s="516"/>
      <c r="X12" s="516"/>
      <c r="Y12" s="516"/>
      <c r="Z12" s="516"/>
      <c r="AA12" s="516"/>
      <c r="AB12" s="516"/>
      <c r="AC12" s="516"/>
      <c r="AD12" s="516"/>
      <c r="AE12" s="516"/>
      <c r="AF12" s="516"/>
      <c r="AG12" s="516" t="s">
        <v>139</v>
      </c>
      <c r="AH12" s="516" t="s">
        <v>139</v>
      </c>
      <c r="AI12" s="516" t="s">
        <v>139</v>
      </c>
      <c r="AJ12" s="516" t="s">
        <v>139</v>
      </c>
      <c r="AK12" s="516" t="s">
        <v>139</v>
      </c>
      <c r="AL12" s="516" t="s">
        <v>139</v>
      </c>
      <c r="AM12" s="516" t="s">
        <v>139</v>
      </c>
      <c r="AN12" s="516" t="s">
        <v>139</v>
      </c>
      <c r="AO12" s="516"/>
      <c r="AP12" s="516"/>
      <c r="AQ12" s="516"/>
      <c r="AR12" s="516"/>
      <c r="AS12" s="516"/>
      <c r="AT12" s="516"/>
      <c r="AU12" s="516"/>
      <c r="AV12" s="516"/>
      <c r="AW12" s="516"/>
      <c r="AX12" s="516"/>
      <c r="AY12" s="516" t="s">
        <v>139</v>
      </c>
      <c r="AZ12" s="516"/>
      <c r="BA12" s="516" t="s">
        <v>139</v>
      </c>
      <c r="BB12" s="516" t="s">
        <v>139</v>
      </c>
      <c r="BC12" s="516"/>
      <c r="BD12" s="518"/>
    </row>
    <row r="13" spans="1:57" ht="30" customHeight="1" x14ac:dyDescent="0.25">
      <c r="A13" s="627"/>
      <c r="B13" s="343" t="s">
        <v>156</v>
      </c>
      <c r="C13" s="344" t="s">
        <v>157</v>
      </c>
      <c r="D13" s="260" t="s">
        <v>138</v>
      </c>
      <c r="E13" s="261">
        <v>7</v>
      </c>
      <c r="F13" s="262">
        <v>13</v>
      </c>
      <c r="G13" s="262">
        <v>20</v>
      </c>
      <c r="H13" s="345">
        <v>13</v>
      </c>
      <c r="I13" s="345">
        <v>13</v>
      </c>
      <c r="J13" s="262">
        <v>20</v>
      </c>
      <c r="K13" s="262">
        <v>20</v>
      </c>
      <c r="L13" s="262"/>
      <c r="M13" s="346"/>
      <c r="N13" s="384">
        <v>26</v>
      </c>
      <c r="O13" s="262">
        <v>26</v>
      </c>
      <c r="P13" s="264" t="s">
        <v>138</v>
      </c>
      <c r="Q13" s="261"/>
      <c r="R13" s="264"/>
      <c r="S13" s="387">
        <v>13</v>
      </c>
      <c r="T13" s="519"/>
      <c r="U13" s="516"/>
      <c r="V13" s="517"/>
      <c r="W13" s="516"/>
      <c r="X13" s="516"/>
      <c r="Y13" s="516"/>
      <c r="Z13" s="516"/>
      <c r="AA13" s="516"/>
      <c r="AB13" s="516"/>
      <c r="AC13" s="516"/>
      <c r="AD13" s="516"/>
      <c r="AE13" s="516"/>
      <c r="AF13" s="516"/>
      <c r="AG13" s="516" t="s">
        <v>139</v>
      </c>
      <c r="AH13" s="516"/>
      <c r="AI13" s="516" t="s">
        <v>139</v>
      </c>
      <c r="AJ13" s="516" t="s">
        <v>139</v>
      </c>
      <c r="AK13" s="516" t="s">
        <v>139</v>
      </c>
      <c r="AL13" s="516"/>
      <c r="AM13" s="516" t="s">
        <v>139</v>
      </c>
      <c r="AN13" s="516"/>
      <c r="AO13" s="516"/>
      <c r="AP13" s="516" t="s">
        <v>139</v>
      </c>
      <c r="AQ13" s="516"/>
      <c r="AR13" s="516" t="s">
        <v>139</v>
      </c>
      <c r="AS13" s="516"/>
      <c r="AT13" s="516" t="s">
        <v>139</v>
      </c>
      <c r="AU13" s="516"/>
      <c r="AV13" s="516" t="s">
        <v>139</v>
      </c>
      <c r="AW13" s="516"/>
      <c r="AX13" s="516" t="s">
        <v>139</v>
      </c>
      <c r="AY13" s="516"/>
      <c r="AZ13" s="516" t="s">
        <v>139</v>
      </c>
      <c r="BA13" s="516" t="s">
        <v>139</v>
      </c>
      <c r="BB13" s="516" t="s">
        <v>139</v>
      </c>
      <c r="BC13" s="516"/>
      <c r="BD13" s="518"/>
    </row>
    <row r="14" spans="1:57" ht="30" customHeight="1" thickBot="1" x14ac:dyDescent="0.3">
      <c r="A14" s="628"/>
      <c r="B14" s="347" t="s">
        <v>158</v>
      </c>
      <c r="C14" s="348" t="s">
        <v>159</v>
      </c>
      <c r="D14" s="268" t="s">
        <v>138</v>
      </c>
      <c r="E14" s="269">
        <v>7</v>
      </c>
      <c r="F14" s="270">
        <v>13</v>
      </c>
      <c r="G14" s="270">
        <v>20</v>
      </c>
      <c r="H14" s="349">
        <v>13</v>
      </c>
      <c r="I14" s="349">
        <v>13</v>
      </c>
      <c r="J14" s="270"/>
      <c r="K14" s="270">
        <v>20</v>
      </c>
      <c r="L14" s="270"/>
      <c r="M14" s="510"/>
      <c r="N14" s="385">
        <v>26</v>
      </c>
      <c r="O14" s="270">
        <v>26</v>
      </c>
      <c r="P14" s="272" t="s">
        <v>138</v>
      </c>
      <c r="Q14" s="269"/>
      <c r="R14" s="272"/>
      <c r="S14" s="388">
        <v>13</v>
      </c>
      <c r="T14" s="519"/>
      <c r="U14" s="516"/>
      <c r="V14" s="517"/>
      <c r="W14" s="516"/>
      <c r="X14" s="516"/>
      <c r="Y14" s="516"/>
      <c r="Z14" s="516"/>
      <c r="AA14" s="516"/>
      <c r="AB14" s="516"/>
      <c r="AC14" s="516"/>
      <c r="AD14" s="516"/>
      <c r="AE14" s="516"/>
      <c r="AF14" s="516"/>
      <c r="AG14" s="516"/>
      <c r="AH14" s="516" t="s">
        <v>139</v>
      </c>
      <c r="AI14" s="516"/>
      <c r="AJ14" s="516" t="s">
        <v>139</v>
      </c>
      <c r="AK14" s="516" t="s">
        <v>139</v>
      </c>
      <c r="AL14" s="516"/>
      <c r="AM14" s="516" t="s">
        <v>139</v>
      </c>
      <c r="AN14" s="516" t="s">
        <v>139</v>
      </c>
      <c r="AO14" s="516"/>
      <c r="AP14" s="516" t="s">
        <v>139</v>
      </c>
      <c r="AQ14" s="516" t="s">
        <v>139</v>
      </c>
      <c r="AR14" s="516"/>
      <c r="AS14" s="516"/>
      <c r="AT14" s="516" t="s">
        <v>139</v>
      </c>
      <c r="AU14" s="516" t="s">
        <v>139</v>
      </c>
      <c r="AV14" s="516"/>
      <c r="AW14" s="516" t="s">
        <v>139</v>
      </c>
      <c r="AX14" s="516"/>
      <c r="AY14" s="516" t="s">
        <v>139</v>
      </c>
      <c r="AZ14" s="516" t="s">
        <v>139</v>
      </c>
      <c r="BA14" s="516" t="s">
        <v>139</v>
      </c>
      <c r="BB14" s="516" t="s">
        <v>139</v>
      </c>
      <c r="BC14" s="516"/>
      <c r="BD14" s="518"/>
    </row>
    <row r="15" spans="1:57" ht="15" customHeight="1" x14ac:dyDescent="0.25">
      <c r="B15" s="350"/>
      <c r="C15" s="350"/>
      <c r="D15" s="350"/>
      <c r="E15" s="351"/>
      <c r="F15" s="352"/>
      <c r="G15" s="352"/>
      <c r="H15" s="352"/>
      <c r="I15" s="352"/>
      <c r="J15" s="352"/>
      <c r="K15" s="352"/>
      <c r="L15" s="588" t="s">
        <v>160</v>
      </c>
      <c r="M15" s="589"/>
      <c r="N15" s="589"/>
      <c r="O15" s="589"/>
      <c r="P15" s="589"/>
      <c r="Q15" s="589"/>
      <c r="R15" s="589"/>
      <c r="S15" s="590"/>
      <c r="T15" s="353">
        <v>90</v>
      </c>
      <c r="U15" s="354">
        <v>365</v>
      </c>
      <c r="V15" s="355">
        <v>180</v>
      </c>
      <c r="W15" s="354">
        <v>90</v>
      </c>
      <c r="X15" s="354">
        <v>180</v>
      </c>
      <c r="Y15" s="354">
        <v>396</v>
      </c>
      <c r="Z15" s="354">
        <v>396</v>
      </c>
      <c r="AA15" s="276">
        <v>396</v>
      </c>
      <c r="AB15" s="276">
        <v>90</v>
      </c>
      <c r="AC15" s="276">
        <v>365</v>
      </c>
      <c r="AD15" s="276">
        <v>365</v>
      </c>
      <c r="AE15" s="276">
        <v>365</v>
      </c>
      <c r="AF15" s="276">
        <v>365</v>
      </c>
      <c r="AG15" s="276">
        <v>180</v>
      </c>
      <c r="AH15" s="276">
        <v>90</v>
      </c>
      <c r="AI15" s="276">
        <v>180</v>
      </c>
      <c r="AJ15" s="276">
        <v>180</v>
      </c>
      <c r="AK15" s="276">
        <v>90</v>
      </c>
      <c r="AL15" s="276">
        <v>180</v>
      </c>
      <c r="AM15" s="276">
        <v>365</v>
      </c>
      <c r="AN15" s="276">
        <v>180</v>
      </c>
      <c r="AO15" s="276">
        <v>180</v>
      </c>
      <c r="AP15" s="276">
        <v>90</v>
      </c>
      <c r="AQ15" s="276">
        <v>90</v>
      </c>
      <c r="AR15" s="276">
        <v>90</v>
      </c>
      <c r="AS15" s="276">
        <v>90</v>
      </c>
      <c r="AT15" s="276">
        <v>90</v>
      </c>
      <c r="AU15" s="276">
        <v>365</v>
      </c>
      <c r="AV15" s="276">
        <v>90</v>
      </c>
      <c r="AW15" s="276">
        <v>90</v>
      </c>
      <c r="AX15" s="276">
        <v>180</v>
      </c>
      <c r="AY15" s="276">
        <v>90</v>
      </c>
      <c r="AZ15" s="276">
        <v>90</v>
      </c>
      <c r="BA15" s="276">
        <v>90</v>
      </c>
      <c r="BB15" s="276">
        <v>90</v>
      </c>
      <c r="BC15" s="276">
        <v>90</v>
      </c>
      <c r="BD15" s="278">
        <v>60</v>
      </c>
      <c r="BE15" s="356"/>
    </row>
    <row r="16" spans="1:57" ht="15" customHeight="1" thickBot="1" x14ac:dyDescent="0.3">
      <c r="B16" s="350"/>
      <c r="C16" s="350"/>
      <c r="D16" s="350"/>
      <c r="E16" s="351"/>
      <c r="F16" s="352"/>
      <c r="G16" s="352"/>
      <c r="H16" s="352"/>
      <c r="I16" s="352"/>
      <c r="J16" s="352"/>
      <c r="K16" s="352"/>
      <c r="L16" s="632" t="s">
        <v>161</v>
      </c>
      <c r="M16" s="633"/>
      <c r="N16" s="633"/>
      <c r="O16" s="633"/>
      <c r="P16" s="633"/>
      <c r="Q16" s="633"/>
      <c r="R16" s="633"/>
      <c r="S16" s="634"/>
      <c r="T16" s="280">
        <f t="shared" ref="T16:BD16" si="0">SUM(T17,T20,T23)</f>
        <v>10</v>
      </c>
      <c r="U16" s="281">
        <f t="shared" si="0"/>
        <v>4</v>
      </c>
      <c r="V16" s="281">
        <f t="shared" si="0"/>
        <v>6</v>
      </c>
      <c r="W16" s="281">
        <f t="shared" si="0"/>
        <v>1</v>
      </c>
      <c r="X16" s="281">
        <f t="shared" si="0"/>
        <v>2</v>
      </c>
      <c r="Y16" s="281">
        <f t="shared" si="0"/>
        <v>1</v>
      </c>
      <c r="Z16" s="281">
        <f t="shared" si="0"/>
        <v>1</v>
      </c>
      <c r="AA16" s="281">
        <f t="shared" si="0"/>
        <v>1</v>
      </c>
      <c r="AB16" s="281">
        <f t="shared" si="0"/>
        <v>3</v>
      </c>
      <c r="AC16" s="281">
        <f t="shared" si="0"/>
        <v>1</v>
      </c>
      <c r="AD16" s="281">
        <f t="shared" si="0"/>
        <v>1</v>
      </c>
      <c r="AE16" s="281">
        <f t="shared" si="0"/>
        <v>2</v>
      </c>
      <c r="AF16" s="281">
        <f t="shared" si="0"/>
        <v>4</v>
      </c>
      <c r="AG16" s="281">
        <f t="shared" si="0"/>
        <v>3</v>
      </c>
      <c r="AH16" s="281">
        <f t="shared" si="0"/>
        <v>2</v>
      </c>
      <c r="AI16" s="281">
        <f t="shared" si="0"/>
        <v>2</v>
      </c>
      <c r="AJ16" s="281">
        <f t="shared" si="0"/>
        <v>6</v>
      </c>
      <c r="AK16" s="281">
        <f t="shared" si="0"/>
        <v>5</v>
      </c>
      <c r="AL16" s="281">
        <f t="shared" si="0"/>
        <v>3</v>
      </c>
      <c r="AM16" s="281">
        <f t="shared" si="0"/>
        <v>2</v>
      </c>
      <c r="AN16" s="281">
        <f t="shared" si="0"/>
        <v>4</v>
      </c>
      <c r="AO16" s="271">
        <f t="shared" si="0"/>
        <v>3</v>
      </c>
      <c r="AP16" s="271">
        <f t="shared" si="0"/>
        <v>3</v>
      </c>
      <c r="AQ16" s="271">
        <f t="shared" si="0"/>
        <v>3</v>
      </c>
      <c r="AR16" s="271">
        <f>SUM(AR17,AR20,AR23)</f>
        <v>3</v>
      </c>
      <c r="AS16" s="271">
        <f>SUM(AS17,AS20,AS23)</f>
        <v>3</v>
      </c>
      <c r="AT16" s="271">
        <f t="shared" si="0"/>
        <v>3</v>
      </c>
      <c r="AU16" s="271">
        <f t="shared" si="0"/>
        <v>1</v>
      </c>
      <c r="AV16" s="271">
        <f t="shared" si="0"/>
        <v>2</v>
      </c>
      <c r="AW16" s="281">
        <f t="shared" si="0"/>
        <v>6</v>
      </c>
      <c r="AX16" s="281">
        <f t="shared" si="0"/>
        <v>3</v>
      </c>
      <c r="AY16" s="281">
        <f t="shared" si="0"/>
        <v>18</v>
      </c>
      <c r="AZ16" s="281">
        <f t="shared" si="0"/>
        <v>8</v>
      </c>
      <c r="BA16" s="281">
        <f t="shared" si="0"/>
        <v>14</v>
      </c>
      <c r="BB16" s="281">
        <f t="shared" si="0"/>
        <v>9</v>
      </c>
      <c r="BC16" s="281">
        <f t="shared" si="0"/>
        <v>9</v>
      </c>
      <c r="BD16" s="282">
        <f t="shared" si="0"/>
        <v>4</v>
      </c>
      <c r="BE16" s="357"/>
    </row>
    <row r="17" spans="2:57" ht="15" customHeight="1" x14ac:dyDescent="0.25">
      <c r="B17" s="350"/>
      <c r="C17" s="350"/>
      <c r="D17" s="350"/>
      <c r="E17" s="351"/>
      <c r="F17" s="352"/>
      <c r="G17" s="352"/>
      <c r="H17" s="352"/>
      <c r="I17" s="352"/>
      <c r="J17" s="352"/>
      <c r="K17" s="352"/>
      <c r="L17" s="591" t="s">
        <v>162</v>
      </c>
      <c r="M17" s="592"/>
      <c r="N17" s="592"/>
      <c r="O17" s="592"/>
      <c r="P17" s="592"/>
      <c r="Q17" s="592"/>
      <c r="R17" s="592"/>
      <c r="S17" s="593"/>
      <c r="T17" s="284">
        <v>10</v>
      </c>
      <c r="U17" s="285">
        <v>4</v>
      </c>
      <c r="V17" s="285">
        <v>6</v>
      </c>
      <c r="W17" s="285">
        <v>1</v>
      </c>
      <c r="X17" s="285">
        <v>2</v>
      </c>
      <c r="Y17" s="285"/>
      <c r="Z17" s="285"/>
      <c r="AA17" s="285"/>
      <c r="AB17" s="276">
        <v>1</v>
      </c>
      <c r="AC17" s="276">
        <v>1</v>
      </c>
      <c r="AD17" s="276">
        <v>1</v>
      </c>
      <c r="AE17" s="276">
        <v>2</v>
      </c>
      <c r="AF17" s="276">
        <v>4</v>
      </c>
      <c r="AG17" s="276">
        <v>2</v>
      </c>
      <c r="AH17" s="276">
        <v>1</v>
      </c>
      <c r="AI17" s="276">
        <v>2</v>
      </c>
      <c r="AJ17" s="276"/>
      <c r="AK17" s="276">
        <v>3</v>
      </c>
      <c r="AL17" s="276">
        <v>3</v>
      </c>
      <c r="AM17" s="276"/>
      <c r="AN17" s="276">
        <v>2</v>
      </c>
      <c r="AO17" s="285">
        <v>3</v>
      </c>
      <c r="AP17" s="285">
        <v>2</v>
      </c>
      <c r="AQ17" s="276">
        <v>1</v>
      </c>
      <c r="AR17" s="285">
        <v>2</v>
      </c>
      <c r="AS17" s="285">
        <v>2</v>
      </c>
      <c r="AT17" s="285">
        <v>2</v>
      </c>
      <c r="AU17" s="285"/>
      <c r="AV17" s="285">
        <v>1</v>
      </c>
      <c r="AW17" s="285">
        <v>6</v>
      </c>
      <c r="AX17" s="285">
        <v>3</v>
      </c>
      <c r="AY17" s="285">
        <v>18</v>
      </c>
      <c r="AZ17" s="285">
        <v>8</v>
      </c>
      <c r="BA17" s="285">
        <v>11</v>
      </c>
      <c r="BB17" s="285">
        <v>8</v>
      </c>
      <c r="BC17" s="276">
        <v>6</v>
      </c>
      <c r="BD17" s="286">
        <v>4</v>
      </c>
      <c r="BE17" s="356"/>
    </row>
    <row r="18" spans="2:57" ht="15" customHeight="1" thickBot="1" x14ac:dyDescent="0.3">
      <c r="B18" s="350"/>
      <c r="C18" s="350"/>
      <c r="D18" s="350"/>
      <c r="E18" s="351"/>
      <c r="F18" s="352"/>
      <c r="G18" s="352"/>
      <c r="H18" s="352"/>
      <c r="I18" s="352"/>
      <c r="J18" s="352"/>
      <c r="K18" s="352"/>
      <c r="L18" s="629" t="s">
        <v>163</v>
      </c>
      <c r="M18" s="630"/>
      <c r="N18" s="630"/>
      <c r="O18" s="630"/>
      <c r="P18" s="630"/>
      <c r="Q18" s="630"/>
      <c r="R18" s="630"/>
      <c r="S18" s="631"/>
      <c r="T18" s="358">
        <v>10</v>
      </c>
      <c r="U18" s="301">
        <v>4</v>
      </c>
      <c r="V18" s="301">
        <v>6</v>
      </c>
      <c r="W18" s="301">
        <v>1</v>
      </c>
      <c r="X18" s="301">
        <v>1</v>
      </c>
      <c r="Y18" s="301"/>
      <c r="Z18" s="301"/>
      <c r="AA18" s="301"/>
      <c r="AB18" s="301">
        <v>1</v>
      </c>
      <c r="AC18" s="301">
        <v>1</v>
      </c>
      <c r="AD18" s="301">
        <v>1</v>
      </c>
      <c r="AE18" s="301">
        <v>2</v>
      </c>
      <c r="AF18" s="301">
        <v>4</v>
      </c>
      <c r="AG18" s="301">
        <v>2</v>
      </c>
      <c r="AH18" s="301">
        <v>1</v>
      </c>
      <c r="AI18" s="301">
        <v>2</v>
      </c>
      <c r="AJ18" s="301"/>
      <c r="AK18" s="301">
        <v>3</v>
      </c>
      <c r="AL18" s="301">
        <v>3</v>
      </c>
      <c r="AM18" s="301"/>
      <c r="AN18" s="301">
        <v>2</v>
      </c>
      <c r="AO18" s="301">
        <v>3</v>
      </c>
      <c r="AP18" s="301">
        <v>2</v>
      </c>
      <c r="AQ18" s="301">
        <v>1</v>
      </c>
      <c r="AR18" s="301">
        <v>2</v>
      </c>
      <c r="AS18" s="301">
        <v>2</v>
      </c>
      <c r="AT18" s="301">
        <v>2</v>
      </c>
      <c r="AU18" s="301"/>
      <c r="AV18" s="301">
        <v>1</v>
      </c>
      <c r="AW18" s="301">
        <v>6</v>
      </c>
      <c r="AX18" s="301">
        <v>3</v>
      </c>
      <c r="AY18" s="301">
        <v>18</v>
      </c>
      <c r="AZ18" s="301">
        <v>8</v>
      </c>
      <c r="BA18" s="301">
        <v>11</v>
      </c>
      <c r="BB18" s="301">
        <v>8</v>
      </c>
      <c r="BC18" s="301">
        <v>6</v>
      </c>
      <c r="BD18" s="302">
        <v>4</v>
      </c>
      <c r="BE18" s="356"/>
    </row>
    <row r="19" spans="2:57" ht="15" customHeight="1" thickBot="1" x14ac:dyDescent="0.3">
      <c r="B19" s="350"/>
      <c r="C19" s="350"/>
      <c r="D19" s="350"/>
      <c r="E19" s="351"/>
      <c r="F19" s="352"/>
      <c r="G19" s="352"/>
      <c r="H19" s="352"/>
      <c r="I19" s="352"/>
      <c r="J19" s="352"/>
      <c r="K19" s="352"/>
      <c r="L19" s="611" t="s">
        <v>164</v>
      </c>
      <c r="M19" s="612"/>
      <c r="N19" s="612"/>
      <c r="O19" s="612"/>
      <c r="P19" s="612"/>
      <c r="Q19" s="612"/>
      <c r="R19" s="612"/>
      <c r="S19" s="613"/>
      <c r="T19" s="359">
        <v>1.5</v>
      </c>
      <c r="U19" s="360">
        <v>0.8</v>
      </c>
      <c r="V19" s="360">
        <v>1</v>
      </c>
      <c r="W19" s="360">
        <v>0.3</v>
      </c>
      <c r="X19" s="360">
        <v>0.3</v>
      </c>
      <c r="Y19" s="360">
        <v>0</v>
      </c>
      <c r="Z19" s="360">
        <v>0</v>
      </c>
      <c r="AA19" s="360">
        <v>0</v>
      </c>
      <c r="AB19" s="360">
        <v>0.5</v>
      </c>
      <c r="AC19" s="360">
        <v>1.3</v>
      </c>
      <c r="AD19" s="360">
        <v>1.3</v>
      </c>
      <c r="AE19" s="360">
        <v>1.3</v>
      </c>
      <c r="AF19" s="360">
        <v>1.5</v>
      </c>
      <c r="AG19" s="360">
        <v>1.5</v>
      </c>
      <c r="AH19" s="360">
        <v>1.5</v>
      </c>
      <c r="AI19" s="360">
        <v>0.5</v>
      </c>
      <c r="AJ19" s="360">
        <v>0</v>
      </c>
      <c r="AK19" s="360">
        <v>1.5</v>
      </c>
      <c r="AL19" s="360">
        <v>1.5</v>
      </c>
      <c r="AM19" s="360">
        <v>1.5</v>
      </c>
      <c r="AN19" s="360">
        <v>1.5</v>
      </c>
      <c r="AO19" s="360">
        <v>1.3</v>
      </c>
      <c r="AP19" s="360">
        <v>1.5</v>
      </c>
      <c r="AQ19" s="360">
        <v>1.5</v>
      </c>
      <c r="AR19" s="360">
        <v>1.5</v>
      </c>
      <c r="AS19" s="360">
        <v>1.5</v>
      </c>
      <c r="AT19" s="360">
        <v>1.5</v>
      </c>
      <c r="AU19" s="360">
        <v>1.5</v>
      </c>
      <c r="AV19" s="360">
        <v>1.5</v>
      </c>
      <c r="AW19" s="360">
        <v>0.1</v>
      </c>
      <c r="AX19" s="360">
        <v>0.1</v>
      </c>
      <c r="AY19" s="360">
        <v>0.1</v>
      </c>
      <c r="AZ19" s="360">
        <v>0.1</v>
      </c>
      <c r="BA19" s="360">
        <v>0.1</v>
      </c>
      <c r="BB19" s="360">
        <v>0.1</v>
      </c>
      <c r="BC19" s="360">
        <v>0.1</v>
      </c>
      <c r="BD19" s="306">
        <v>0.1</v>
      </c>
      <c r="BE19" s="361"/>
    </row>
    <row r="20" spans="2:57" ht="15" customHeight="1" x14ac:dyDescent="0.25">
      <c r="B20" s="350"/>
      <c r="C20" s="350"/>
      <c r="D20" s="350"/>
      <c r="E20" s="351"/>
      <c r="F20" s="352"/>
      <c r="G20" s="352"/>
      <c r="H20" s="352"/>
      <c r="I20" s="352"/>
      <c r="J20" s="352"/>
      <c r="K20" s="352"/>
      <c r="L20" s="617" t="s">
        <v>165</v>
      </c>
      <c r="M20" s="618"/>
      <c r="N20" s="618"/>
      <c r="O20" s="618"/>
      <c r="P20" s="618"/>
      <c r="Q20" s="618"/>
      <c r="R20" s="618"/>
      <c r="S20" s="619"/>
      <c r="T20" s="284"/>
      <c r="U20" s="285"/>
      <c r="V20" s="295"/>
      <c r="W20" s="285"/>
      <c r="X20" s="285"/>
      <c r="Y20" s="285"/>
      <c r="Z20" s="285">
        <v>1</v>
      </c>
      <c r="AA20" s="285"/>
      <c r="AB20" s="276">
        <v>2</v>
      </c>
      <c r="AC20" s="276"/>
      <c r="AD20" s="276"/>
      <c r="AE20" s="276"/>
      <c r="AF20" s="276"/>
      <c r="AG20" s="276">
        <v>1</v>
      </c>
      <c r="AH20" s="276">
        <v>1</v>
      </c>
      <c r="AI20" s="276">
        <v>0</v>
      </c>
      <c r="AJ20" s="276">
        <v>6</v>
      </c>
      <c r="AK20" s="276">
        <v>2</v>
      </c>
      <c r="AL20" s="276"/>
      <c r="AM20" s="276">
        <v>2</v>
      </c>
      <c r="AN20" s="276">
        <v>2</v>
      </c>
      <c r="AO20" s="285"/>
      <c r="AP20" s="285">
        <v>1</v>
      </c>
      <c r="AQ20" s="276">
        <v>1</v>
      </c>
      <c r="AR20" s="285">
        <v>1</v>
      </c>
      <c r="AS20" s="285">
        <v>1</v>
      </c>
      <c r="AT20" s="285">
        <v>1</v>
      </c>
      <c r="AU20" s="285">
        <v>1</v>
      </c>
      <c r="AV20" s="285">
        <v>1</v>
      </c>
      <c r="AW20" s="285"/>
      <c r="AX20" s="285"/>
      <c r="AY20" s="285"/>
      <c r="AZ20" s="285"/>
      <c r="BA20" s="285">
        <v>3</v>
      </c>
      <c r="BB20" s="285">
        <v>1</v>
      </c>
      <c r="BC20" s="285">
        <v>2</v>
      </c>
      <c r="BD20" s="296"/>
      <c r="BE20" s="356"/>
    </row>
    <row r="21" spans="2:57" ht="15" customHeight="1" thickBot="1" x14ac:dyDescent="0.3">
      <c r="B21" s="350"/>
      <c r="C21" s="350"/>
      <c r="D21" s="350"/>
      <c r="E21" s="351"/>
      <c r="F21" s="352"/>
      <c r="G21" s="352"/>
      <c r="H21" s="352"/>
      <c r="I21" s="352"/>
      <c r="J21" s="352"/>
      <c r="K21" s="352"/>
      <c r="L21" s="629" t="s">
        <v>166</v>
      </c>
      <c r="M21" s="630"/>
      <c r="N21" s="630"/>
      <c r="O21" s="630"/>
      <c r="P21" s="630"/>
      <c r="Q21" s="630"/>
      <c r="R21" s="630"/>
      <c r="S21" s="631"/>
      <c r="T21" s="358"/>
      <c r="U21" s="301"/>
      <c r="V21" s="362"/>
      <c r="W21" s="301"/>
      <c r="X21" s="301"/>
      <c r="Y21" s="301"/>
      <c r="Z21" s="301"/>
      <c r="AA21" s="301"/>
      <c r="AB21" s="301">
        <v>2</v>
      </c>
      <c r="AC21" s="301"/>
      <c r="AD21" s="301"/>
      <c r="AE21" s="301"/>
      <c r="AF21" s="301"/>
      <c r="AG21" s="301">
        <v>1</v>
      </c>
      <c r="AH21" s="301">
        <v>1</v>
      </c>
      <c r="AI21" s="301">
        <v>0</v>
      </c>
      <c r="AJ21" s="301">
        <v>6</v>
      </c>
      <c r="AK21" s="301">
        <v>2</v>
      </c>
      <c r="AL21" s="301"/>
      <c r="AM21" s="301">
        <v>2</v>
      </c>
      <c r="AN21" s="301">
        <v>2</v>
      </c>
      <c r="AO21" s="301"/>
      <c r="AP21" s="301">
        <v>1</v>
      </c>
      <c r="AQ21" s="301">
        <v>1</v>
      </c>
      <c r="AR21" s="301">
        <v>1</v>
      </c>
      <c r="AS21" s="301">
        <v>1</v>
      </c>
      <c r="AT21" s="301">
        <v>1</v>
      </c>
      <c r="AU21" s="301">
        <v>1</v>
      </c>
      <c r="AV21" s="301">
        <v>1</v>
      </c>
      <c r="AW21" s="301"/>
      <c r="AX21" s="301"/>
      <c r="AY21" s="301"/>
      <c r="AZ21" s="301"/>
      <c r="BA21" s="301">
        <v>3</v>
      </c>
      <c r="BB21" s="301">
        <v>1</v>
      </c>
      <c r="BC21" s="301">
        <v>2</v>
      </c>
      <c r="BD21" s="302"/>
      <c r="BE21" s="356"/>
    </row>
    <row r="22" spans="2:57" ht="15" customHeight="1" thickBot="1" x14ac:dyDescent="0.3">
      <c r="B22" s="350"/>
      <c r="C22" s="350"/>
      <c r="D22" s="350"/>
      <c r="E22" s="351"/>
      <c r="F22" s="352"/>
      <c r="G22" s="352"/>
      <c r="H22" s="352"/>
      <c r="I22" s="352"/>
      <c r="J22" s="352"/>
      <c r="K22" s="352"/>
      <c r="L22" s="611" t="s">
        <v>167</v>
      </c>
      <c r="M22" s="612"/>
      <c r="N22" s="612"/>
      <c r="O22" s="612"/>
      <c r="P22" s="612"/>
      <c r="Q22" s="612"/>
      <c r="R22" s="612"/>
      <c r="S22" s="613"/>
      <c r="T22" s="359">
        <v>0</v>
      </c>
      <c r="U22" s="360">
        <v>0</v>
      </c>
      <c r="V22" s="312">
        <v>0</v>
      </c>
      <c r="W22" s="360">
        <v>0</v>
      </c>
      <c r="X22" s="360">
        <v>0</v>
      </c>
      <c r="Y22" s="360">
        <v>0</v>
      </c>
      <c r="Z22" s="360">
        <v>1</v>
      </c>
      <c r="AA22" s="360">
        <v>0</v>
      </c>
      <c r="AB22" s="360">
        <v>0.5</v>
      </c>
      <c r="AC22" s="360">
        <v>0</v>
      </c>
      <c r="AD22" s="360">
        <v>0</v>
      </c>
      <c r="AE22" s="360">
        <v>0</v>
      </c>
      <c r="AF22" s="360">
        <v>0</v>
      </c>
      <c r="AG22" s="360">
        <v>1.5</v>
      </c>
      <c r="AH22" s="360">
        <v>1.5</v>
      </c>
      <c r="AI22" s="360">
        <v>0</v>
      </c>
      <c r="AJ22" s="360">
        <v>0.8</v>
      </c>
      <c r="AK22" s="360">
        <v>1.5</v>
      </c>
      <c r="AL22" s="360">
        <v>0</v>
      </c>
      <c r="AM22" s="360">
        <v>1.5</v>
      </c>
      <c r="AN22" s="360">
        <v>1.5</v>
      </c>
      <c r="AO22" s="360">
        <v>0</v>
      </c>
      <c r="AP22" s="360">
        <v>1.5</v>
      </c>
      <c r="AQ22" s="360">
        <v>1.5</v>
      </c>
      <c r="AR22" s="360">
        <v>1.5</v>
      </c>
      <c r="AS22" s="360">
        <v>1.5</v>
      </c>
      <c r="AT22" s="360">
        <v>1.5</v>
      </c>
      <c r="AU22" s="360">
        <v>1.5</v>
      </c>
      <c r="AV22" s="360">
        <v>1.5</v>
      </c>
      <c r="AW22" s="360">
        <v>0</v>
      </c>
      <c r="AX22" s="360">
        <v>0</v>
      </c>
      <c r="AY22" s="360">
        <v>0</v>
      </c>
      <c r="AZ22" s="360">
        <v>0</v>
      </c>
      <c r="BA22" s="360">
        <v>0.1</v>
      </c>
      <c r="BB22" s="360">
        <v>0.1</v>
      </c>
      <c r="BC22" s="360">
        <v>0.1</v>
      </c>
      <c r="BD22" s="306">
        <v>0</v>
      </c>
      <c r="BE22" s="361"/>
    </row>
    <row r="23" spans="2:57" ht="15" customHeight="1" x14ac:dyDescent="0.25">
      <c r="B23" s="350"/>
      <c r="C23" s="350"/>
      <c r="D23" s="350"/>
      <c r="E23" s="351"/>
      <c r="F23" s="352"/>
      <c r="G23" s="352"/>
      <c r="H23" s="352"/>
      <c r="I23" s="352"/>
      <c r="J23" s="352"/>
      <c r="K23" s="352"/>
      <c r="L23" s="617" t="s">
        <v>168</v>
      </c>
      <c r="M23" s="618"/>
      <c r="N23" s="618"/>
      <c r="O23" s="618"/>
      <c r="P23" s="618"/>
      <c r="Q23" s="618"/>
      <c r="R23" s="618"/>
      <c r="S23" s="619"/>
      <c r="T23" s="284"/>
      <c r="U23" s="285"/>
      <c r="V23" s="299"/>
      <c r="W23" s="285"/>
      <c r="X23" s="285"/>
      <c r="Y23" s="285">
        <v>1</v>
      </c>
      <c r="Z23" s="285"/>
      <c r="AA23" s="285">
        <v>1</v>
      </c>
      <c r="AB23" s="276"/>
      <c r="AC23" s="276"/>
      <c r="AD23" s="276"/>
      <c r="AE23" s="276"/>
      <c r="AF23" s="276"/>
      <c r="AG23" s="276"/>
      <c r="AH23" s="276"/>
      <c r="AI23" s="276"/>
      <c r="AJ23" s="276"/>
      <c r="AK23" s="276"/>
      <c r="AL23" s="276"/>
      <c r="AM23" s="276"/>
      <c r="AN23" s="276"/>
      <c r="AO23" s="285"/>
      <c r="AP23" s="285"/>
      <c r="AQ23" s="276">
        <v>1</v>
      </c>
      <c r="AR23" s="285"/>
      <c r="AS23" s="285"/>
      <c r="AT23" s="285"/>
      <c r="AU23" s="285"/>
      <c r="AV23" s="285"/>
      <c r="AW23" s="285"/>
      <c r="AX23" s="285"/>
      <c r="AY23" s="285"/>
      <c r="AZ23" s="285"/>
      <c r="BA23" s="285"/>
      <c r="BB23" s="285"/>
      <c r="BC23" s="285">
        <v>1</v>
      </c>
      <c r="BD23" s="286"/>
      <c r="BE23" s="356"/>
    </row>
    <row r="24" spans="2:57" ht="15" customHeight="1" thickBot="1" x14ac:dyDescent="0.3">
      <c r="B24" s="350"/>
      <c r="C24" s="350"/>
      <c r="D24" s="350"/>
      <c r="E24" s="351"/>
      <c r="F24" s="352"/>
      <c r="G24" s="352"/>
      <c r="H24" s="352"/>
      <c r="I24" s="352"/>
      <c r="J24" s="352"/>
      <c r="K24" s="352"/>
      <c r="L24" s="629" t="s">
        <v>169</v>
      </c>
      <c r="M24" s="630"/>
      <c r="N24" s="630"/>
      <c r="O24" s="630"/>
      <c r="P24" s="630"/>
      <c r="Q24" s="630"/>
      <c r="R24" s="630"/>
      <c r="S24" s="631"/>
      <c r="T24" s="358"/>
      <c r="U24" s="301"/>
      <c r="V24" s="363"/>
      <c r="W24" s="301"/>
      <c r="X24" s="301"/>
      <c r="Y24" s="301">
        <v>1</v>
      </c>
      <c r="Z24" s="301"/>
      <c r="AA24" s="301">
        <v>1</v>
      </c>
      <c r="AB24" s="301"/>
      <c r="AC24" s="301"/>
      <c r="AD24" s="301"/>
      <c r="AE24" s="301"/>
      <c r="AF24" s="301"/>
      <c r="AG24" s="301"/>
      <c r="AH24" s="301"/>
      <c r="AI24" s="301"/>
      <c r="AJ24" s="301"/>
      <c r="AK24" s="301"/>
      <c r="AL24" s="301"/>
      <c r="AM24" s="301"/>
      <c r="AN24" s="301"/>
      <c r="AO24" s="301"/>
      <c r="AP24" s="301"/>
      <c r="AQ24" s="301">
        <v>1</v>
      </c>
      <c r="AR24" s="301"/>
      <c r="AS24" s="301"/>
      <c r="AT24" s="301"/>
      <c r="AU24" s="301"/>
      <c r="AV24" s="301"/>
      <c r="AW24" s="301"/>
      <c r="AX24" s="301"/>
      <c r="AY24" s="301"/>
      <c r="AZ24" s="301"/>
      <c r="BA24" s="301"/>
      <c r="BB24" s="301"/>
      <c r="BC24" s="301">
        <v>1</v>
      </c>
      <c r="BD24" s="302"/>
      <c r="BE24" s="356"/>
    </row>
    <row r="25" spans="2:57" ht="15" customHeight="1" thickBot="1" x14ac:dyDescent="0.3">
      <c r="B25" s="350"/>
      <c r="C25" s="350"/>
      <c r="D25" s="350"/>
      <c r="E25" s="351"/>
      <c r="F25" s="352"/>
      <c r="G25" s="352"/>
      <c r="H25" s="352"/>
      <c r="I25" s="352"/>
      <c r="J25" s="352"/>
      <c r="K25" s="352"/>
      <c r="L25" s="611" t="s">
        <v>170</v>
      </c>
      <c r="M25" s="612"/>
      <c r="N25" s="612"/>
      <c r="O25" s="612"/>
      <c r="P25" s="612"/>
      <c r="Q25" s="612"/>
      <c r="R25" s="612"/>
      <c r="S25" s="613"/>
      <c r="T25" s="359">
        <v>0</v>
      </c>
      <c r="U25" s="360">
        <v>0</v>
      </c>
      <c r="V25" s="312">
        <v>0</v>
      </c>
      <c r="W25" s="360">
        <v>0</v>
      </c>
      <c r="X25" s="360">
        <v>0</v>
      </c>
      <c r="Y25" s="360">
        <v>1</v>
      </c>
      <c r="Z25" s="360">
        <v>0</v>
      </c>
      <c r="AA25" s="360">
        <v>1</v>
      </c>
      <c r="AB25" s="360">
        <v>0</v>
      </c>
      <c r="AC25" s="360">
        <v>0</v>
      </c>
      <c r="AD25" s="360">
        <v>0</v>
      </c>
      <c r="AE25" s="360">
        <v>0</v>
      </c>
      <c r="AF25" s="360">
        <v>0</v>
      </c>
      <c r="AG25" s="360">
        <v>0</v>
      </c>
      <c r="AH25" s="360">
        <v>0</v>
      </c>
      <c r="AI25" s="360">
        <v>0</v>
      </c>
      <c r="AJ25" s="360">
        <v>0</v>
      </c>
      <c r="AK25" s="360">
        <v>0</v>
      </c>
      <c r="AL25" s="360">
        <v>0</v>
      </c>
      <c r="AM25" s="360">
        <v>0</v>
      </c>
      <c r="AN25" s="360">
        <v>0</v>
      </c>
      <c r="AO25" s="360">
        <v>0</v>
      </c>
      <c r="AP25" s="360">
        <v>0</v>
      </c>
      <c r="AQ25" s="360">
        <v>1.5</v>
      </c>
      <c r="AR25" s="360">
        <v>0</v>
      </c>
      <c r="AS25" s="360">
        <v>0</v>
      </c>
      <c r="AT25" s="360">
        <v>0</v>
      </c>
      <c r="AU25" s="360">
        <v>0</v>
      </c>
      <c r="AV25" s="360">
        <v>0</v>
      </c>
      <c r="AW25" s="360">
        <v>0</v>
      </c>
      <c r="AX25" s="360">
        <v>0</v>
      </c>
      <c r="AY25" s="360">
        <v>0</v>
      </c>
      <c r="AZ25" s="360">
        <v>0</v>
      </c>
      <c r="BA25" s="360">
        <v>0</v>
      </c>
      <c r="BB25" s="360">
        <v>0</v>
      </c>
      <c r="BC25" s="360">
        <v>0.1</v>
      </c>
      <c r="BD25" s="306">
        <v>0</v>
      </c>
      <c r="BE25" s="361"/>
    </row>
    <row r="26" spans="2:57" ht="15" customHeight="1" thickBot="1" x14ac:dyDescent="0.3">
      <c r="B26" s="350"/>
      <c r="C26" s="350"/>
      <c r="D26" s="350"/>
      <c r="E26" s="351"/>
      <c r="F26" s="352"/>
      <c r="G26" s="352"/>
      <c r="H26" s="352"/>
      <c r="I26" s="352"/>
      <c r="J26" s="352"/>
      <c r="K26" s="352"/>
      <c r="L26" s="621" t="s">
        <v>171</v>
      </c>
      <c r="M26" s="622"/>
      <c r="N26" s="622"/>
      <c r="O26" s="622"/>
      <c r="P26" s="622"/>
      <c r="Q26" s="622"/>
      <c r="R26" s="622"/>
      <c r="S26" s="622"/>
      <c r="T26" s="364">
        <f t="shared" ref="T26:AV26" si="1">(T19*T17*30)/T15</f>
        <v>5</v>
      </c>
      <c r="U26" s="365">
        <f t="shared" si="1"/>
        <v>0.26301369863013696</v>
      </c>
      <c r="V26" s="365">
        <f t="shared" si="1"/>
        <v>1</v>
      </c>
      <c r="W26" s="365">
        <f t="shared" si="1"/>
        <v>0.1</v>
      </c>
      <c r="X26" s="365">
        <f t="shared" si="1"/>
        <v>0.1</v>
      </c>
      <c r="Y26" s="365">
        <f t="shared" si="1"/>
        <v>0</v>
      </c>
      <c r="Z26" s="365">
        <f t="shared" si="1"/>
        <v>0</v>
      </c>
      <c r="AA26" s="365">
        <f t="shared" si="1"/>
        <v>0</v>
      </c>
      <c r="AB26" s="365">
        <f t="shared" si="1"/>
        <v>0.16666666666666666</v>
      </c>
      <c r="AC26" s="365">
        <f t="shared" si="1"/>
        <v>0.10684931506849316</v>
      </c>
      <c r="AD26" s="365">
        <f t="shared" si="1"/>
        <v>0.10684931506849316</v>
      </c>
      <c r="AE26" s="365">
        <f t="shared" si="1"/>
        <v>0.21369863013698631</v>
      </c>
      <c r="AF26" s="365">
        <f t="shared" si="1"/>
        <v>0.49315068493150682</v>
      </c>
      <c r="AG26" s="365">
        <f t="shared" si="1"/>
        <v>0.5</v>
      </c>
      <c r="AH26" s="365">
        <f t="shared" si="1"/>
        <v>0.5</v>
      </c>
      <c r="AI26" s="365">
        <f t="shared" si="1"/>
        <v>0.16666666666666666</v>
      </c>
      <c r="AJ26" s="365">
        <f t="shared" si="1"/>
        <v>0</v>
      </c>
      <c r="AK26" s="365">
        <f t="shared" si="1"/>
        <v>1.5</v>
      </c>
      <c r="AL26" s="365">
        <f t="shared" si="1"/>
        <v>0.75</v>
      </c>
      <c r="AM26" s="365">
        <f t="shared" si="1"/>
        <v>0</v>
      </c>
      <c r="AN26" s="365">
        <f t="shared" si="1"/>
        <v>0.5</v>
      </c>
      <c r="AO26" s="365">
        <f t="shared" si="1"/>
        <v>0.65000000000000013</v>
      </c>
      <c r="AP26" s="365">
        <f t="shared" si="1"/>
        <v>1</v>
      </c>
      <c r="AQ26" s="365">
        <f t="shared" si="1"/>
        <v>0.5</v>
      </c>
      <c r="AR26" s="365">
        <f t="shared" si="1"/>
        <v>1</v>
      </c>
      <c r="AS26" s="365">
        <f t="shared" si="1"/>
        <v>1</v>
      </c>
      <c r="AT26" s="365">
        <f t="shared" si="1"/>
        <v>1</v>
      </c>
      <c r="AU26" s="365">
        <f t="shared" si="1"/>
        <v>0</v>
      </c>
      <c r="AV26" s="365">
        <f t="shared" si="1"/>
        <v>0.5</v>
      </c>
      <c r="AW26" s="365">
        <f t="shared" ref="AW26:BD26" si="2">(AW19*AW17*30)/AW15</f>
        <v>0.20000000000000004</v>
      </c>
      <c r="AX26" s="365">
        <f t="shared" si="2"/>
        <v>5.000000000000001E-2</v>
      </c>
      <c r="AY26" s="365">
        <f t="shared" si="2"/>
        <v>0.6</v>
      </c>
      <c r="AZ26" s="365">
        <f t="shared" si="2"/>
        <v>0.26666666666666666</v>
      </c>
      <c r="BA26" s="365">
        <f t="shared" si="2"/>
        <v>0.36666666666666664</v>
      </c>
      <c r="BB26" s="365">
        <f t="shared" si="2"/>
        <v>0.26666666666666666</v>
      </c>
      <c r="BC26" s="365">
        <f t="shared" si="2"/>
        <v>0.20000000000000004</v>
      </c>
      <c r="BD26" s="366">
        <f t="shared" si="2"/>
        <v>0.2</v>
      </c>
      <c r="BE26" s="367">
        <f>SUM(T26:BD26)</f>
        <v>19.266894977168949</v>
      </c>
    </row>
    <row r="27" spans="2:57" ht="15" customHeight="1" thickBot="1" x14ac:dyDescent="0.3">
      <c r="B27" s="350"/>
      <c r="C27" s="350"/>
      <c r="D27" s="350"/>
      <c r="E27" s="351"/>
      <c r="F27" s="352"/>
      <c r="G27" s="352"/>
      <c r="H27" s="352"/>
      <c r="I27" s="352"/>
      <c r="J27" s="352"/>
      <c r="K27" s="352"/>
      <c r="L27" s="611" t="s">
        <v>172</v>
      </c>
      <c r="M27" s="612"/>
      <c r="N27" s="612"/>
      <c r="O27" s="612"/>
      <c r="P27" s="612"/>
      <c r="Q27" s="612"/>
      <c r="R27" s="612"/>
      <c r="S27" s="613"/>
      <c r="T27" s="368">
        <f t="shared" ref="T27:AV27" si="3">(T22*T20*30)/T15</f>
        <v>0</v>
      </c>
      <c r="U27" s="369">
        <f t="shared" si="3"/>
        <v>0</v>
      </c>
      <c r="V27" s="369">
        <f t="shared" si="3"/>
        <v>0</v>
      </c>
      <c r="W27" s="369">
        <f t="shared" si="3"/>
        <v>0</v>
      </c>
      <c r="X27" s="369">
        <f t="shared" si="3"/>
        <v>0</v>
      </c>
      <c r="Y27" s="369">
        <f t="shared" si="3"/>
        <v>0</v>
      </c>
      <c r="Z27" s="369">
        <f t="shared" si="3"/>
        <v>7.575757575757576E-2</v>
      </c>
      <c r="AA27" s="369">
        <f t="shared" si="3"/>
        <v>0</v>
      </c>
      <c r="AB27" s="369">
        <f t="shared" si="3"/>
        <v>0.33333333333333331</v>
      </c>
      <c r="AC27" s="369">
        <f t="shared" si="3"/>
        <v>0</v>
      </c>
      <c r="AD27" s="369">
        <f t="shared" si="3"/>
        <v>0</v>
      </c>
      <c r="AE27" s="369">
        <f t="shared" si="3"/>
        <v>0</v>
      </c>
      <c r="AF27" s="369">
        <f t="shared" si="3"/>
        <v>0</v>
      </c>
      <c r="AG27" s="369">
        <f t="shared" si="3"/>
        <v>0.25</v>
      </c>
      <c r="AH27" s="369">
        <f t="shared" si="3"/>
        <v>0.5</v>
      </c>
      <c r="AI27" s="369">
        <f t="shared" si="3"/>
        <v>0</v>
      </c>
      <c r="AJ27" s="369">
        <f t="shared" si="3"/>
        <v>0.80000000000000016</v>
      </c>
      <c r="AK27" s="369">
        <f t="shared" si="3"/>
        <v>1</v>
      </c>
      <c r="AL27" s="369">
        <f t="shared" si="3"/>
        <v>0</v>
      </c>
      <c r="AM27" s="369">
        <f t="shared" si="3"/>
        <v>0.24657534246575341</v>
      </c>
      <c r="AN27" s="369">
        <f t="shared" si="3"/>
        <v>0.5</v>
      </c>
      <c r="AO27" s="369">
        <f t="shared" si="3"/>
        <v>0</v>
      </c>
      <c r="AP27" s="369">
        <f t="shared" si="3"/>
        <v>0.5</v>
      </c>
      <c r="AQ27" s="369">
        <f t="shared" si="3"/>
        <v>0.5</v>
      </c>
      <c r="AR27" s="369">
        <f t="shared" si="3"/>
        <v>0.5</v>
      </c>
      <c r="AS27" s="369">
        <f t="shared" si="3"/>
        <v>0.5</v>
      </c>
      <c r="AT27" s="369">
        <f t="shared" si="3"/>
        <v>0.5</v>
      </c>
      <c r="AU27" s="369">
        <f t="shared" si="3"/>
        <v>0.12328767123287671</v>
      </c>
      <c r="AV27" s="369">
        <f t="shared" si="3"/>
        <v>0.5</v>
      </c>
      <c r="AW27" s="369">
        <f t="shared" ref="AW27:BD27" si="4">(AW22*AW20*30)/AW15</f>
        <v>0</v>
      </c>
      <c r="AX27" s="369">
        <f t="shared" si="4"/>
        <v>0</v>
      </c>
      <c r="AY27" s="369">
        <f t="shared" si="4"/>
        <v>0</v>
      </c>
      <c r="AZ27" s="369">
        <f t="shared" si="4"/>
        <v>0</v>
      </c>
      <c r="BA27" s="369">
        <f t="shared" si="4"/>
        <v>0.10000000000000002</v>
      </c>
      <c r="BB27" s="369">
        <f t="shared" si="4"/>
        <v>3.3333333333333333E-2</v>
      </c>
      <c r="BC27" s="369">
        <f t="shared" si="4"/>
        <v>6.6666666666666666E-2</v>
      </c>
      <c r="BD27" s="370">
        <f t="shared" si="4"/>
        <v>0</v>
      </c>
      <c r="BE27" s="371">
        <f>SUM(T27:BD27)</f>
        <v>7.0289539227895386</v>
      </c>
    </row>
    <row r="28" spans="2:57" ht="15" customHeight="1" thickBot="1" x14ac:dyDescent="0.3">
      <c r="B28" s="350"/>
      <c r="C28" s="350"/>
      <c r="D28" s="350"/>
      <c r="E28" s="351"/>
      <c r="F28" s="352"/>
      <c r="G28" s="352"/>
      <c r="H28" s="352"/>
      <c r="I28" s="352"/>
      <c r="J28" s="352"/>
      <c r="K28" s="352"/>
      <c r="L28" s="606" t="s">
        <v>173</v>
      </c>
      <c r="M28" s="607"/>
      <c r="N28" s="607"/>
      <c r="O28" s="607"/>
      <c r="P28" s="607"/>
      <c r="Q28" s="607"/>
      <c r="R28" s="607"/>
      <c r="S28" s="607"/>
      <c r="T28" s="372">
        <f t="shared" ref="T28:AV28" si="5">(T25*T23*30)/T15</f>
        <v>0</v>
      </c>
      <c r="U28" s="373">
        <f t="shared" si="5"/>
        <v>0</v>
      </c>
      <c r="V28" s="373">
        <f t="shared" si="5"/>
        <v>0</v>
      </c>
      <c r="W28" s="373">
        <f t="shared" si="5"/>
        <v>0</v>
      </c>
      <c r="X28" s="373">
        <f t="shared" si="5"/>
        <v>0</v>
      </c>
      <c r="Y28" s="373">
        <f t="shared" si="5"/>
        <v>7.575757575757576E-2</v>
      </c>
      <c r="Z28" s="373">
        <f t="shared" si="5"/>
        <v>0</v>
      </c>
      <c r="AA28" s="373">
        <f t="shared" si="5"/>
        <v>7.575757575757576E-2</v>
      </c>
      <c r="AB28" s="373">
        <f t="shared" si="5"/>
        <v>0</v>
      </c>
      <c r="AC28" s="373">
        <f t="shared" si="5"/>
        <v>0</v>
      </c>
      <c r="AD28" s="373">
        <f t="shared" si="5"/>
        <v>0</v>
      </c>
      <c r="AE28" s="373">
        <f t="shared" si="5"/>
        <v>0</v>
      </c>
      <c r="AF28" s="373">
        <f t="shared" si="5"/>
        <v>0</v>
      </c>
      <c r="AG28" s="373">
        <f t="shared" si="5"/>
        <v>0</v>
      </c>
      <c r="AH28" s="373">
        <f t="shared" si="5"/>
        <v>0</v>
      </c>
      <c r="AI28" s="373">
        <f t="shared" si="5"/>
        <v>0</v>
      </c>
      <c r="AJ28" s="373">
        <f t="shared" si="5"/>
        <v>0</v>
      </c>
      <c r="AK28" s="373">
        <f t="shared" si="5"/>
        <v>0</v>
      </c>
      <c r="AL28" s="373">
        <f t="shared" si="5"/>
        <v>0</v>
      </c>
      <c r="AM28" s="373">
        <f t="shared" si="5"/>
        <v>0</v>
      </c>
      <c r="AN28" s="373">
        <f t="shared" si="5"/>
        <v>0</v>
      </c>
      <c r="AO28" s="373">
        <f t="shared" si="5"/>
        <v>0</v>
      </c>
      <c r="AP28" s="373">
        <f t="shared" si="5"/>
        <v>0</v>
      </c>
      <c r="AQ28" s="373">
        <f t="shared" si="5"/>
        <v>0.5</v>
      </c>
      <c r="AR28" s="373">
        <f t="shared" si="5"/>
        <v>0</v>
      </c>
      <c r="AS28" s="373">
        <f t="shared" si="5"/>
        <v>0</v>
      </c>
      <c r="AT28" s="373">
        <f t="shared" si="5"/>
        <v>0</v>
      </c>
      <c r="AU28" s="373">
        <f t="shared" si="5"/>
        <v>0</v>
      </c>
      <c r="AV28" s="373">
        <f t="shared" si="5"/>
        <v>0</v>
      </c>
      <c r="AW28" s="373">
        <f t="shared" ref="AW28:BD28" si="6">(AW25*AW23*30)/AW15</f>
        <v>0</v>
      </c>
      <c r="AX28" s="373">
        <f t="shared" si="6"/>
        <v>0</v>
      </c>
      <c r="AY28" s="373">
        <f t="shared" si="6"/>
        <v>0</v>
      </c>
      <c r="AZ28" s="373">
        <f t="shared" si="6"/>
        <v>0</v>
      </c>
      <c r="BA28" s="373">
        <f t="shared" si="6"/>
        <v>0</v>
      </c>
      <c r="BB28" s="373">
        <f t="shared" si="6"/>
        <v>0</v>
      </c>
      <c r="BC28" s="373">
        <f t="shared" si="6"/>
        <v>3.3333333333333333E-2</v>
      </c>
      <c r="BD28" s="374">
        <f t="shared" si="6"/>
        <v>0</v>
      </c>
      <c r="BE28" s="375">
        <f>SUM(T28:BD28)</f>
        <v>0.68484848484848482</v>
      </c>
    </row>
    <row r="29" spans="2:57" ht="15" customHeight="1" thickBot="1" x14ac:dyDescent="0.3">
      <c r="B29" s="376"/>
      <c r="D29" s="350"/>
      <c r="E29" s="350"/>
      <c r="L29" s="319"/>
      <c r="M29" s="319"/>
      <c r="N29" s="319"/>
      <c r="O29" s="319"/>
      <c r="P29" s="319"/>
      <c r="Q29" s="319"/>
      <c r="R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77"/>
      <c r="AX29" s="377"/>
      <c r="AY29" s="319"/>
      <c r="AZ29" s="377"/>
      <c r="BA29" s="377"/>
      <c r="BB29" s="319"/>
      <c r="BC29" s="319"/>
      <c r="BD29" s="320" t="s">
        <v>174</v>
      </c>
      <c r="BE29" s="321">
        <f>SUM(BE26:BE28)</f>
        <v>26.98069738480697</v>
      </c>
    </row>
    <row r="30" spans="2:57" ht="15" customHeight="1" thickBot="1" x14ac:dyDescent="0.3">
      <c r="B30" s="378"/>
      <c r="D30" s="350"/>
      <c r="E30" s="350"/>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79"/>
      <c r="AQ30" s="319"/>
      <c r="AR30" s="319"/>
      <c r="AS30" s="319"/>
      <c r="AT30" s="319"/>
      <c r="AU30" s="319"/>
      <c r="AV30" s="319"/>
      <c r="AW30" s="319"/>
      <c r="AX30" s="319"/>
      <c r="AY30" s="319"/>
      <c r="AZ30" s="319"/>
      <c r="BA30" s="319"/>
      <c r="BB30" s="319"/>
      <c r="BC30" s="319"/>
      <c r="BD30" s="322" t="s">
        <v>175</v>
      </c>
      <c r="BE30" s="323">
        <f>(BE27+BE28)/BE29</f>
        <v>0.28590077927273005</v>
      </c>
    </row>
    <row r="31" spans="2:57" ht="24.95" customHeight="1" x14ac:dyDescent="0.25">
      <c r="B31" s="380"/>
      <c r="D31" s="350"/>
      <c r="E31" s="350"/>
      <c r="AV31" s="332"/>
    </row>
    <row r="32" spans="2:57" ht="24.95" customHeight="1" x14ac:dyDescent="0.25">
      <c r="B32" s="380"/>
      <c r="D32" s="350"/>
      <c r="E32" s="350"/>
      <c r="AV32" s="332"/>
    </row>
    <row r="33" spans="2:48" ht="24.95" customHeight="1" x14ac:dyDescent="0.25">
      <c r="B33" s="380"/>
      <c r="D33" s="350"/>
      <c r="E33" s="350"/>
      <c r="AV33" s="332"/>
    </row>
    <row r="34" spans="2:48" ht="24.95" customHeight="1" x14ac:dyDescent="0.25">
      <c r="B34" s="380"/>
      <c r="D34" s="350"/>
      <c r="E34" s="350"/>
      <c r="AV34" s="332"/>
    </row>
    <row r="35" spans="2:48" ht="24.95" customHeight="1" x14ac:dyDescent="0.25">
      <c r="B35" s="380"/>
      <c r="D35" s="350"/>
      <c r="E35" s="350"/>
      <c r="AV35" s="332"/>
    </row>
    <row r="36" spans="2:48" ht="24.95" customHeight="1" x14ac:dyDescent="0.25">
      <c r="B36" s="380"/>
      <c r="D36" s="350"/>
      <c r="E36" s="350"/>
      <c r="AV36" s="332"/>
    </row>
    <row r="37" spans="2:48" ht="24.95" customHeight="1" x14ac:dyDescent="0.25">
      <c r="B37" s="378"/>
      <c r="D37" s="350"/>
      <c r="E37" s="350"/>
      <c r="AV37" s="332"/>
    </row>
    <row r="38" spans="2:48" ht="24.95" customHeight="1" x14ac:dyDescent="0.25">
      <c r="B38" s="381"/>
      <c r="D38" s="350"/>
      <c r="E38" s="350"/>
      <c r="AV38" s="332"/>
    </row>
    <row r="39" spans="2:48" ht="24.95" customHeight="1" x14ac:dyDescent="0.25">
      <c r="B39" s="381"/>
      <c r="D39" s="350"/>
      <c r="E39" s="350"/>
      <c r="AV39" s="332"/>
    </row>
    <row r="40" spans="2:48" ht="24.95" customHeight="1" x14ac:dyDescent="0.25">
      <c r="B40" s="381"/>
      <c r="D40" s="350"/>
      <c r="E40" s="350"/>
      <c r="AV40" s="332"/>
    </row>
    <row r="41" spans="2:48" ht="19.5" customHeight="1" x14ac:dyDescent="0.25">
      <c r="B41" s="382"/>
      <c r="C41" s="350"/>
      <c r="D41" s="350"/>
      <c r="E41" s="350"/>
      <c r="AV41" s="332"/>
    </row>
    <row r="42" spans="2:48" ht="18.75" customHeight="1" x14ac:dyDescent="0.25">
      <c r="B42" s="350"/>
      <c r="C42" s="350"/>
      <c r="D42" s="350"/>
      <c r="E42" s="350"/>
      <c r="AV42" s="332"/>
    </row>
    <row r="43" spans="2:48" ht="14.25" customHeight="1" x14ac:dyDescent="0.25">
      <c r="B43" s="350"/>
      <c r="C43" s="350"/>
      <c r="D43" s="350"/>
      <c r="E43" s="350"/>
      <c r="AV43" s="332"/>
    </row>
    <row r="44" spans="2:48" ht="14.25" customHeight="1" x14ac:dyDescent="0.25">
      <c r="B44" s="350"/>
      <c r="C44" s="350"/>
      <c r="D44" s="350"/>
      <c r="E44" s="350"/>
      <c r="AV44" s="332"/>
    </row>
    <row r="45" spans="2:48" ht="14.25" customHeight="1" x14ac:dyDescent="0.25">
      <c r="B45" s="350"/>
      <c r="C45" s="350"/>
      <c r="D45" s="350"/>
      <c r="E45" s="350"/>
      <c r="AV45" s="332"/>
    </row>
    <row r="46" spans="2:48" ht="14.25" customHeight="1" x14ac:dyDescent="0.25">
      <c r="B46" s="350"/>
      <c r="C46" s="350"/>
      <c r="D46" s="350"/>
      <c r="E46" s="350"/>
      <c r="AV46" s="332"/>
    </row>
    <row r="47" spans="2:48" ht="14.25" customHeight="1" x14ac:dyDescent="0.25">
      <c r="B47" s="350"/>
      <c r="C47" s="350"/>
      <c r="D47" s="350"/>
      <c r="E47" s="350"/>
      <c r="AV47" s="332"/>
    </row>
    <row r="48" spans="2:48" ht="14.25" customHeight="1" x14ac:dyDescent="0.25">
      <c r="B48" s="350"/>
      <c r="C48" s="350"/>
      <c r="D48" s="350"/>
      <c r="E48" s="350"/>
      <c r="AV48" s="332"/>
    </row>
    <row r="49" spans="2:48" ht="14.25" customHeight="1" x14ac:dyDescent="0.25">
      <c r="B49" s="350"/>
      <c r="C49" s="350"/>
      <c r="D49" s="350"/>
      <c r="E49" s="350"/>
      <c r="AV49" s="332"/>
    </row>
    <row r="50" spans="2:48" ht="14.25" customHeight="1" x14ac:dyDescent="0.25">
      <c r="B50" s="350"/>
      <c r="C50" s="350"/>
      <c r="D50" s="350"/>
      <c r="E50" s="350"/>
      <c r="AV50" s="332"/>
    </row>
    <row r="51" spans="2:48" ht="14.25" customHeight="1" x14ac:dyDescent="0.25">
      <c r="B51" s="350"/>
      <c r="C51" s="350"/>
      <c r="D51" s="350"/>
      <c r="E51" s="350"/>
      <c r="AV51" s="332"/>
    </row>
    <row r="52" spans="2:48" ht="12.75" customHeight="1" x14ac:dyDescent="0.25">
      <c r="B52" s="350"/>
      <c r="C52" s="350"/>
      <c r="D52" s="350"/>
      <c r="AV52" s="332"/>
    </row>
    <row r="53" spans="2:48" ht="12.75" customHeight="1" x14ac:dyDescent="0.25">
      <c r="B53" s="350"/>
      <c r="C53" s="350"/>
      <c r="D53" s="350"/>
      <c r="AV53" s="332"/>
    </row>
    <row r="54" spans="2:48" x14ac:dyDescent="0.25">
      <c r="AV54" s="332"/>
    </row>
    <row r="55" spans="2:48" x14ac:dyDescent="0.25">
      <c r="AV55" s="332"/>
    </row>
    <row r="56" spans="2:48" x14ac:dyDescent="0.25">
      <c r="AV56" s="332"/>
    </row>
    <row r="57" spans="2:48" x14ac:dyDescent="0.25">
      <c r="AV57" s="332"/>
    </row>
    <row r="58" spans="2:48" x14ac:dyDescent="0.25">
      <c r="AV58" s="332"/>
    </row>
    <row r="59" spans="2:48" x14ac:dyDescent="0.25">
      <c r="AV59" s="332"/>
    </row>
    <row r="60" spans="2:48" x14ac:dyDescent="0.25">
      <c r="AV60" s="332"/>
    </row>
    <row r="61" spans="2:48" x14ac:dyDescent="0.25">
      <c r="AV61" s="332"/>
    </row>
    <row r="62" spans="2:48" x14ac:dyDescent="0.25">
      <c r="AV62" s="332"/>
    </row>
    <row r="63" spans="2:48" x14ac:dyDescent="0.25">
      <c r="AV63" s="332"/>
    </row>
    <row r="64" spans="2:48" x14ac:dyDescent="0.25">
      <c r="AV64" s="332"/>
    </row>
    <row r="65" spans="48:48" x14ac:dyDescent="0.25">
      <c r="AV65" s="332"/>
    </row>
    <row r="66" spans="48:48" ht="12.75" customHeight="1" x14ac:dyDescent="0.25">
      <c r="AV66" s="332"/>
    </row>
    <row r="67" spans="48:48" ht="12.75" customHeight="1" x14ac:dyDescent="0.25">
      <c r="AV67" s="332"/>
    </row>
    <row r="68" spans="48:48" ht="12.75" customHeight="1" x14ac:dyDescent="0.25">
      <c r="AV68" s="332"/>
    </row>
    <row r="69" spans="48:48" ht="12.75" customHeight="1" x14ac:dyDescent="0.25">
      <c r="AV69" s="332"/>
    </row>
    <row r="70" spans="48:48" ht="12.75" customHeight="1" x14ac:dyDescent="0.25">
      <c r="AV70" s="332"/>
    </row>
    <row r="71" spans="48:48" ht="12.75" customHeight="1" x14ac:dyDescent="0.25">
      <c r="AV71" s="332"/>
    </row>
    <row r="72" spans="48:48" ht="12.75" customHeight="1" x14ac:dyDescent="0.25">
      <c r="AV72" s="332"/>
    </row>
    <row r="73" spans="48:48" ht="12.75" customHeight="1" x14ac:dyDescent="0.25">
      <c r="AV73" s="332"/>
    </row>
    <row r="74" spans="48:48" ht="12.75" customHeight="1" x14ac:dyDescent="0.25">
      <c r="AV74" s="332"/>
    </row>
    <row r="75" spans="48:48" ht="12.75" customHeight="1" x14ac:dyDescent="0.25">
      <c r="AV75" s="332"/>
    </row>
    <row r="76" spans="48:48" ht="12.75" customHeight="1" x14ac:dyDescent="0.25">
      <c r="AV76" s="332"/>
    </row>
    <row r="77" spans="48:48" ht="12.75" customHeight="1" x14ac:dyDescent="0.25">
      <c r="AV77" s="332"/>
    </row>
    <row r="78" spans="48:48" ht="12.75" customHeight="1" x14ac:dyDescent="0.25">
      <c r="AV78" s="332"/>
    </row>
    <row r="79" spans="48:48" ht="12.75" customHeight="1" x14ac:dyDescent="0.25">
      <c r="AV79" s="332"/>
    </row>
    <row r="80" spans="48:48" ht="12.75" customHeight="1" x14ac:dyDescent="0.25">
      <c r="AV80" s="332"/>
    </row>
    <row r="81" spans="48:48" ht="12.75" customHeight="1" x14ac:dyDescent="0.25">
      <c r="AV81" s="332"/>
    </row>
    <row r="82" spans="48:48" ht="12.75" customHeight="1" x14ac:dyDescent="0.25">
      <c r="AV82" s="332"/>
    </row>
    <row r="83" spans="48:48" ht="12.75" customHeight="1" x14ac:dyDescent="0.25">
      <c r="AV83" s="332"/>
    </row>
    <row r="84" spans="48:48" ht="12.75" customHeight="1" x14ac:dyDescent="0.25">
      <c r="AV84" s="332"/>
    </row>
    <row r="85" spans="48:48" ht="12.75" customHeight="1" x14ac:dyDescent="0.25">
      <c r="AV85" s="332"/>
    </row>
    <row r="86" spans="48:48" ht="12.75" customHeight="1" x14ac:dyDescent="0.25">
      <c r="AV86" s="332"/>
    </row>
    <row r="87" spans="48:48" ht="12.75" customHeight="1" x14ac:dyDescent="0.25">
      <c r="AV87" s="332"/>
    </row>
    <row r="88" spans="48:48" ht="12.75" customHeight="1" x14ac:dyDescent="0.25">
      <c r="AV88" s="332"/>
    </row>
    <row r="89" spans="48:48" ht="12.75" customHeight="1" x14ac:dyDescent="0.25">
      <c r="AV89" s="332"/>
    </row>
    <row r="90" spans="48:48" ht="12.75" customHeight="1" x14ac:dyDescent="0.25">
      <c r="AV90" s="332"/>
    </row>
    <row r="91" spans="48:48" ht="12.75" customHeight="1" x14ac:dyDescent="0.25">
      <c r="AV91" s="332"/>
    </row>
    <row r="92" spans="48:48" ht="12.75" customHeight="1" x14ac:dyDescent="0.25">
      <c r="AV92" s="332"/>
    </row>
    <row r="93" spans="48:48" ht="12.75" customHeight="1" x14ac:dyDescent="0.25">
      <c r="AV93" s="332"/>
    </row>
    <row r="94" spans="48:48" ht="12.75" customHeight="1" x14ac:dyDescent="0.25">
      <c r="AV94" s="332"/>
    </row>
    <row r="95" spans="48:48" ht="12.75" customHeight="1" x14ac:dyDescent="0.25">
      <c r="AV95" s="332"/>
    </row>
    <row r="96" spans="48:48" ht="12.75" customHeight="1" x14ac:dyDescent="0.25">
      <c r="AV96" s="332"/>
    </row>
    <row r="97" spans="48:48" ht="12.75" customHeight="1" x14ac:dyDescent="0.25">
      <c r="AV97" s="332"/>
    </row>
    <row r="98" spans="48:48" ht="12.75" customHeight="1" x14ac:dyDescent="0.25">
      <c r="AV98" s="332"/>
    </row>
    <row r="99" spans="48:48" ht="12.75" customHeight="1" x14ac:dyDescent="0.25">
      <c r="AV99" s="332"/>
    </row>
    <row r="100" spans="48:48" ht="12.75" customHeight="1" x14ac:dyDescent="0.25">
      <c r="AV100" s="332"/>
    </row>
    <row r="101" spans="48:48" ht="12.75" customHeight="1" x14ac:dyDescent="0.25">
      <c r="AV101" s="332"/>
    </row>
    <row r="102" spans="48:48" ht="12.75" customHeight="1" x14ac:dyDescent="0.25">
      <c r="AV102" s="332"/>
    </row>
    <row r="103" spans="48:48" x14ac:dyDescent="0.25">
      <c r="AV103" s="332"/>
    </row>
    <row r="104" spans="48:48" x14ac:dyDescent="0.25">
      <c r="AV104" s="332"/>
    </row>
    <row r="105" spans="48:48" x14ac:dyDescent="0.25">
      <c r="AV105" s="332"/>
    </row>
    <row r="106" spans="48:48" x14ac:dyDescent="0.25">
      <c r="AV106" s="332"/>
    </row>
    <row r="107" spans="48:48" x14ac:dyDescent="0.25">
      <c r="AV107" s="332"/>
    </row>
    <row r="108" spans="48:48" x14ac:dyDescent="0.25">
      <c r="AV108" s="332"/>
    </row>
    <row r="109" spans="48:48" x14ac:dyDescent="0.25">
      <c r="AV109" s="332"/>
    </row>
    <row r="110" spans="48:48" x14ac:dyDescent="0.25">
      <c r="AV110" s="332"/>
    </row>
    <row r="111" spans="48:48" x14ac:dyDescent="0.25">
      <c r="AV111" s="332"/>
    </row>
    <row r="112" spans="48:48" x14ac:dyDescent="0.25">
      <c r="AV112" s="332"/>
    </row>
    <row r="113" spans="48:48" x14ac:dyDescent="0.25">
      <c r="AV113" s="332"/>
    </row>
    <row r="114" spans="48:48" x14ac:dyDescent="0.25">
      <c r="AV114" s="332"/>
    </row>
    <row r="115" spans="48:48" x14ac:dyDescent="0.25">
      <c r="AV115" s="332"/>
    </row>
    <row r="116" spans="48:48" x14ac:dyDescent="0.25">
      <c r="AV116" s="332"/>
    </row>
    <row r="117" spans="48:48" x14ac:dyDescent="0.25">
      <c r="AV117" s="332"/>
    </row>
    <row r="118" spans="48:48" x14ac:dyDescent="0.25">
      <c r="AV118" s="332"/>
    </row>
    <row r="119" spans="48:48" x14ac:dyDescent="0.25">
      <c r="AV119" s="332"/>
    </row>
    <row r="120" spans="48:48" x14ac:dyDescent="0.25">
      <c r="AV120" s="332"/>
    </row>
    <row r="121" spans="48:48" x14ac:dyDescent="0.25">
      <c r="AV121" s="332"/>
    </row>
    <row r="122" spans="48:48" x14ac:dyDescent="0.25">
      <c r="AV122" s="332"/>
    </row>
    <row r="123" spans="48:48" x14ac:dyDescent="0.25">
      <c r="AV123" s="332"/>
    </row>
    <row r="124" spans="48:48" x14ac:dyDescent="0.25">
      <c r="AV124" s="332"/>
    </row>
    <row r="125" spans="48:48" x14ac:dyDescent="0.25">
      <c r="AV125" s="332"/>
    </row>
    <row r="126" spans="48:48" x14ac:dyDescent="0.25">
      <c r="AV126" s="332"/>
    </row>
    <row r="127" spans="48:48" x14ac:dyDescent="0.25">
      <c r="AV127" s="332"/>
    </row>
    <row r="128" spans="48:48" x14ac:dyDescent="0.25">
      <c r="AV128" s="332"/>
    </row>
    <row r="129" spans="48:48" x14ac:dyDescent="0.25">
      <c r="AV129" s="332"/>
    </row>
    <row r="130" spans="48:48" x14ac:dyDescent="0.25">
      <c r="AV130" s="332"/>
    </row>
    <row r="131" spans="48:48" x14ac:dyDescent="0.25">
      <c r="AV131" s="332"/>
    </row>
    <row r="132" spans="48:48" x14ac:dyDescent="0.25">
      <c r="AV132" s="332"/>
    </row>
    <row r="133" spans="48:48" x14ac:dyDescent="0.25">
      <c r="AV133" s="332"/>
    </row>
    <row r="134" spans="48:48" x14ac:dyDescent="0.25">
      <c r="AV134" s="332"/>
    </row>
    <row r="135" spans="48:48" x14ac:dyDescent="0.25">
      <c r="AV135" s="332"/>
    </row>
    <row r="136" spans="48:48" x14ac:dyDescent="0.25">
      <c r="AV136" s="332"/>
    </row>
    <row r="137" spans="48:48" x14ac:dyDescent="0.25">
      <c r="AV137" s="332"/>
    </row>
    <row r="138" spans="48:48" x14ac:dyDescent="0.25">
      <c r="AV138" s="332"/>
    </row>
    <row r="139" spans="48:48" x14ac:dyDescent="0.25">
      <c r="AV139" s="332"/>
    </row>
    <row r="140" spans="48:48" x14ac:dyDescent="0.25">
      <c r="AV140" s="332"/>
    </row>
    <row r="141" spans="48:48" x14ac:dyDescent="0.25">
      <c r="AV141" s="332"/>
    </row>
    <row r="142" spans="48:48" x14ac:dyDescent="0.25">
      <c r="AV142" s="332"/>
    </row>
    <row r="143" spans="48:48" x14ac:dyDescent="0.25">
      <c r="AV143" s="332"/>
    </row>
    <row r="144" spans="48:48" x14ac:dyDescent="0.25">
      <c r="AV144" s="332"/>
    </row>
    <row r="145" spans="48:48" x14ac:dyDescent="0.25">
      <c r="AV145" s="332"/>
    </row>
    <row r="146" spans="48:48" x14ac:dyDescent="0.25">
      <c r="AV146" s="332"/>
    </row>
    <row r="147" spans="48:48" x14ac:dyDescent="0.25">
      <c r="AV147" s="332"/>
    </row>
    <row r="148" spans="48:48" x14ac:dyDescent="0.25">
      <c r="AV148" s="332"/>
    </row>
    <row r="149" spans="48:48" x14ac:dyDescent="0.25">
      <c r="AV149" s="332"/>
    </row>
    <row r="150" spans="48:48" x14ac:dyDescent="0.25">
      <c r="AV150" s="332"/>
    </row>
    <row r="151" spans="48:48" x14ac:dyDescent="0.25">
      <c r="AV151" s="332"/>
    </row>
    <row r="152" spans="48:48" x14ac:dyDescent="0.25">
      <c r="AV152" s="332"/>
    </row>
    <row r="153" spans="48:48" x14ac:dyDescent="0.25">
      <c r="AV153" s="332"/>
    </row>
    <row r="154" spans="48:48" x14ac:dyDescent="0.25">
      <c r="AV154" s="332"/>
    </row>
    <row r="155" spans="48:48" x14ac:dyDescent="0.25">
      <c r="AV155" s="332"/>
    </row>
    <row r="156" spans="48:48" x14ac:dyDescent="0.25">
      <c r="AV156" s="332"/>
    </row>
    <row r="157" spans="48:48" x14ac:dyDescent="0.25">
      <c r="AV157" s="332"/>
    </row>
    <row r="158" spans="48:48" x14ac:dyDescent="0.25">
      <c r="AV158" s="332"/>
    </row>
    <row r="159" spans="48:48" x14ac:dyDescent="0.25">
      <c r="AV159" s="332"/>
    </row>
    <row r="160" spans="48:48" x14ac:dyDescent="0.25">
      <c r="AV160" s="332"/>
    </row>
    <row r="161" spans="48:48" x14ac:dyDescent="0.25">
      <c r="AV161" s="332"/>
    </row>
    <row r="162" spans="48:48" x14ac:dyDescent="0.25">
      <c r="AV162" s="332"/>
    </row>
    <row r="163" spans="48:48" x14ac:dyDescent="0.25">
      <c r="AV163" s="332"/>
    </row>
    <row r="164" spans="48:48" x14ac:dyDescent="0.25">
      <c r="AV164" s="332"/>
    </row>
    <row r="165" spans="48:48" x14ac:dyDescent="0.25">
      <c r="AV165" s="332"/>
    </row>
    <row r="166" spans="48:48" x14ac:dyDescent="0.25">
      <c r="AV166" s="332"/>
    </row>
    <row r="167" spans="48:48" x14ac:dyDescent="0.25">
      <c r="AV167" s="332"/>
    </row>
    <row r="168" spans="48:48" x14ac:dyDescent="0.25">
      <c r="AV168" s="332"/>
    </row>
    <row r="169" spans="48:48" x14ac:dyDescent="0.25">
      <c r="AV169" s="332"/>
    </row>
    <row r="170" spans="48:48" x14ac:dyDescent="0.25">
      <c r="AV170" s="332"/>
    </row>
    <row r="171" spans="48:48" x14ac:dyDescent="0.25">
      <c r="AV171" s="332"/>
    </row>
    <row r="172" spans="48:48" x14ac:dyDescent="0.25">
      <c r="AV172" s="332"/>
    </row>
    <row r="173" spans="48:48" x14ac:dyDescent="0.25">
      <c r="AV173" s="332"/>
    </row>
    <row r="174" spans="48:48" x14ac:dyDescent="0.25">
      <c r="AV174" s="332"/>
    </row>
    <row r="175" spans="48:48" x14ac:dyDescent="0.25">
      <c r="AV175" s="332"/>
    </row>
    <row r="176" spans="48:48" x14ac:dyDescent="0.25">
      <c r="AV176" s="332"/>
    </row>
    <row r="177" spans="48:48" x14ac:dyDescent="0.25">
      <c r="AV177" s="332"/>
    </row>
    <row r="178" spans="48:48" x14ac:dyDescent="0.25">
      <c r="AV178" s="332"/>
    </row>
    <row r="179" spans="48:48" x14ac:dyDescent="0.25">
      <c r="AV179" s="332"/>
    </row>
    <row r="180" spans="48:48" x14ac:dyDescent="0.25">
      <c r="AV180" s="332"/>
    </row>
    <row r="181" spans="48:48" x14ac:dyDescent="0.25">
      <c r="AV181" s="332"/>
    </row>
    <row r="182" spans="48:48" x14ac:dyDescent="0.25">
      <c r="AV182" s="332"/>
    </row>
    <row r="183" spans="48:48" x14ac:dyDescent="0.25">
      <c r="AV183" s="332"/>
    </row>
    <row r="184" spans="48:48" x14ac:dyDescent="0.25">
      <c r="AV184" s="332"/>
    </row>
    <row r="185" spans="48:48" x14ac:dyDescent="0.25">
      <c r="AV185" s="332"/>
    </row>
    <row r="186" spans="48:48" x14ac:dyDescent="0.25">
      <c r="AV186" s="332"/>
    </row>
    <row r="187" spans="48:48" x14ac:dyDescent="0.25">
      <c r="AV187" s="332"/>
    </row>
    <row r="188" spans="48:48" x14ac:dyDescent="0.25">
      <c r="AV188" s="332"/>
    </row>
    <row r="189" spans="48:48" x14ac:dyDescent="0.25">
      <c r="AV189" s="332"/>
    </row>
    <row r="190" spans="48:48" x14ac:dyDescent="0.25">
      <c r="AV190" s="332"/>
    </row>
    <row r="191" spans="48:48" x14ac:dyDescent="0.25">
      <c r="AV191" s="332"/>
    </row>
    <row r="192" spans="48:48" x14ac:dyDescent="0.25">
      <c r="AV192" s="332"/>
    </row>
    <row r="193" spans="48:48" x14ac:dyDescent="0.25">
      <c r="AV193" s="332"/>
    </row>
    <row r="194" spans="48:48" x14ac:dyDescent="0.25">
      <c r="AV194" s="332"/>
    </row>
    <row r="195" spans="48:48" x14ac:dyDescent="0.25">
      <c r="AV195" s="332"/>
    </row>
    <row r="196" spans="48:48" x14ac:dyDescent="0.25">
      <c r="AV196" s="332"/>
    </row>
    <row r="197" spans="48:48" x14ac:dyDescent="0.25">
      <c r="AV197" s="332"/>
    </row>
    <row r="198" spans="48:48" x14ac:dyDescent="0.25">
      <c r="AV198" s="332"/>
    </row>
    <row r="199" spans="48:48" x14ac:dyDescent="0.25">
      <c r="AV199" s="332"/>
    </row>
    <row r="200" spans="48:48" x14ac:dyDescent="0.25">
      <c r="AV200" s="332"/>
    </row>
    <row r="201" spans="48:48" x14ac:dyDescent="0.25">
      <c r="AV201" s="332"/>
    </row>
    <row r="202" spans="48:48" x14ac:dyDescent="0.25">
      <c r="AV202" s="332"/>
    </row>
    <row r="203" spans="48:48" x14ac:dyDescent="0.25">
      <c r="AV203" s="332"/>
    </row>
    <row r="204" spans="48:48" x14ac:dyDescent="0.25">
      <c r="AV204" s="332"/>
    </row>
    <row r="205" spans="48:48" x14ac:dyDescent="0.25">
      <c r="AV205" s="332"/>
    </row>
    <row r="206" spans="48:48" x14ac:dyDescent="0.25">
      <c r="AV206" s="332"/>
    </row>
    <row r="207" spans="48:48" x14ac:dyDescent="0.25">
      <c r="AV207" s="332"/>
    </row>
    <row r="208" spans="48:48" x14ac:dyDescent="0.25">
      <c r="AV208" s="332"/>
    </row>
    <row r="209" spans="48:48" x14ac:dyDescent="0.25">
      <c r="AV209" s="332"/>
    </row>
    <row r="210" spans="48:48" x14ac:dyDescent="0.25">
      <c r="AV210" s="332"/>
    </row>
    <row r="211" spans="48:48" x14ac:dyDescent="0.25">
      <c r="AV211" s="332"/>
    </row>
    <row r="212" spans="48:48" x14ac:dyDescent="0.25">
      <c r="AV212" s="332"/>
    </row>
    <row r="213" spans="48:48" x14ac:dyDescent="0.25">
      <c r="AV213" s="332"/>
    </row>
    <row r="214" spans="48:48" x14ac:dyDescent="0.25">
      <c r="AV214" s="332"/>
    </row>
  </sheetData>
  <mergeCells count="20">
    <mergeCell ref="A4:A14"/>
    <mergeCell ref="L26:S26"/>
    <mergeCell ref="L27:S27"/>
    <mergeCell ref="L28:S28"/>
    <mergeCell ref="L20:S20"/>
    <mergeCell ref="L21:S21"/>
    <mergeCell ref="L22:S22"/>
    <mergeCell ref="L23:S23"/>
    <mergeCell ref="L24:S24"/>
    <mergeCell ref="L25:S25"/>
    <mergeCell ref="L15:S15"/>
    <mergeCell ref="L16:S16"/>
    <mergeCell ref="L17:S17"/>
    <mergeCell ref="L18:S18"/>
    <mergeCell ref="D1:R1"/>
    <mergeCell ref="S1:BD1"/>
    <mergeCell ref="L19:S19"/>
    <mergeCell ref="E2:M2"/>
    <mergeCell ref="N2:P2"/>
    <mergeCell ref="Q2:R2"/>
  </mergeCells>
  <conditionalFormatting sqref="AY4:AZ14 BC4:BD14 T4:AW14">
    <cfRule type="cellIs" dxfId="8" priority="6" stopIfTrue="1" operator="equal">
      <formula>"X"</formula>
    </cfRule>
  </conditionalFormatting>
  <conditionalFormatting sqref="AX4:AX14">
    <cfRule type="cellIs" dxfId="7" priority="5" stopIfTrue="1" operator="equal">
      <formula>"X"</formula>
    </cfRule>
  </conditionalFormatting>
  <conditionalFormatting sqref="BB4:BB14">
    <cfRule type="cellIs" dxfId="6" priority="3" stopIfTrue="1" operator="equal">
      <formula>"X"</formula>
    </cfRule>
  </conditionalFormatting>
  <conditionalFormatting sqref="BA4:BA14">
    <cfRule type="cellIs" dxfId="5" priority="4" stopIfTrue="1" operator="equal">
      <formula>"X"</formula>
    </cfRule>
  </conditionalFormatting>
  <conditionalFormatting sqref="D4:BD14">
    <cfRule type="cellIs" dxfId="4" priority="1" operator="equal">
      <formula>""</formula>
    </cfRule>
  </conditionalFormatting>
  <printOptions horizontalCentered="1"/>
  <pageMargins left="0" right="0" top="0" bottom="0" header="0" footer="0"/>
  <pageSetup paperSize="5"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A214"/>
  <sheetViews>
    <sheetView zoomScale="70" zoomScaleNormal="70" zoomScaleSheetLayoutView="70" workbookViewId="0">
      <selection activeCell="B2" sqref="B2"/>
    </sheetView>
  </sheetViews>
  <sheetFormatPr defaultColWidth="9.140625" defaultRowHeight="18" x14ac:dyDescent="0.25"/>
  <cols>
    <col min="1" max="1" width="5.7109375" style="236" customWidth="1"/>
    <col min="2" max="2" width="15.7109375" style="236" customWidth="1"/>
    <col min="3" max="3" width="60.7109375" style="236" customWidth="1"/>
    <col min="4" max="19" width="5.7109375" style="236" customWidth="1"/>
    <col min="20" max="30" width="5.28515625" style="236" customWidth="1"/>
    <col min="31" max="32" width="5.28515625" style="235" customWidth="1"/>
    <col min="33" max="34" width="5.28515625" style="236" customWidth="1"/>
    <col min="35" max="36" width="5.28515625" style="235" customWidth="1"/>
    <col min="37" max="40" width="5.28515625" style="236" customWidth="1"/>
    <col min="41" max="41" width="5.28515625" style="324" customWidth="1"/>
    <col min="42" max="44" width="5.28515625" style="236" customWidth="1"/>
    <col min="45" max="45" width="5.28515625" style="235" customWidth="1"/>
    <col min="46" max="46" width="5.28515625" style="236" customWidth="1"/>
    <col min="47" max="47" width="5.28515625" style="235" customWidth="1"/>
    <col min="48" max="52" width="5.28515625" style="236" customWidth="1"/>
    <col min="53" max="54" width="6.7109375" style="236" customWidth="1"/>
    <col min="55" max="16384" width="9.140625" style="236"/>
  </cols>
  <sheetData>
    <row r="1" spans="1:53" ht="35.1" customHeight="1" thickBot="1" x14ac:dyDescent="0.3">
      <c r="B1" s="389"/>
      <c r="C1" s="390"/>
      <c r="D1" s="608" t="s">
        <v>39</v>
      </c>
      <c r="E1" s="609"/>
      <c r="F1" s="609"/>
      <c r="G1" s="609"/>
      <c r="H1" s="609"/>
      <c r="I1" s="609"/>
      <c r="J1" s="609"/>
      <c r="K1" s="609"/>
      <c r="L1" s="609"/>
      <c r="M1" s="609"/>
      <c r="N1" s="609"/>
      <c r="O1" s="609"/>
      <c r="P1" s="609"/>
      <c r="Q1" s="609"/>
      <c r="R1" s="610"/>
      <c r="S1" s="638" t="s">
        <v>40</v>
      </c>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40"/>
      <c r="BA1" s="391"/>
    </row>
    <row r="2" spans="1:53" s="237" customFormat="1" ht="75" customHeight="1" thickBot="1" x14ac:dyDescent="0.25">
      <c r="C2" s="239"/>
      <c r="D2" s="392"/>
      <c r="E2" s="635" t="s">
        <v>41</v>
      </c>
      <c r="F2" s="636"/>
      <c r="G2" s="636"/>
      <c r="H2" s="636"/>
      <c r="I2" s="636"/>
      <c r="J2" s="636"/>
      <c r="K2" s="636"/>
      <c r="L2" s="636"/>
      <c r="M2" s="636"/>
      <c r="N2" s="635" t="s">
        <v>42</v>
      </c>
      <c r="O2" s="636"/>
      <c r="P2" s="637"/>
      <c r="Q2" s="586" t="s">
        <v>176</v>
      </c>
      <c r="R2" s="600"/>
      <c r="S2" s="393"/>
      <c r="T2" s="558" t="s">
        <v>44</v>
      </c>
      <c r="U2" s="559" t="s">
        <v>48</v>
      </c>
      <c r="V2" s="560" t="s">
        <v>49</v>
      </c>
      <c r="W2" s="559" t="s">
        <v>50</v>
      </c>
      <c r="X2" s="560" t="s">
        <v>51</v>
      </c>
      <c r="Y2" s="559" t="s">
        <v>52</v>
      </c>
      <c r="Z2" s="560" t="s">
        <v>53</v>
      </c>
      <c r="AA2" s="559" t="s">
        <v>54</v>
      </c>
      <c r="AB2" s="560" t="s">
        <v>55</v>
      </c>
      <c r="AC2" s="559" t="s">
        <v>56</v>
      </c>
      <c r="AD2" s="560" t="s">
        <v>57</v>
      </c>
      <c r="AE2" s="559" t="s">
        <v>58</v>
      </c>
      <c r="AF2" s="560" t="s">
        <v>59</v>
      </c>
      <c r="AG2" s="559" t="s">
        <v>60</v>
      </c>
      <c r="AH2" s="560" t="s">
        <v>61</v>
      </c>
      <c r="AI2" s="559" t="s">
        <v>62</v>
      </c>
      <c r="AJ2" s="560" t="s">
        <v>63</v>
      </c>
      <c r="AK2" s="559" t="s">
        <v>64</v>
      </c>
      <c r="AL2" s="560" t="s">
        <v>65</v>
      </c>
      <c r="AM2" s="559" t="s">
        <v>66</v>
      </c>
      <c r="AN2" s="560" t="s">
        <v>67</v>
      </c>
      <c r="AO2" s="559" t="s">
        <v>68</v>
      </c>
      <c r="AP2" s="560" t="s">
        <v>69</v>
      </c>
      <c r="AQ2" s="559" t="s">
        <v>70</v>
      </c>
      <c r="AR2" s="560" t="s">
        <v>71</v>
      </c>
      <c r="AS2" s="559" t="s">
        <v>72</v>
      </c>
      <c r="AT2" s="560" t="s">
        <v>73</v>
      </c>
      <c r="AU2" s="559" t="s">
        <v>75</v>
      </c>
      <c r="AV2" s="560" t="s">
        <v>76</v>
      </c>
      <c r="AW2" s="559" t="s">
        <v>77</v>
      </c>
      <c r="AX2" s="560" t="s">
        <v>78</v>
      </c>
      <c r="AY2" s="559" t="s">
        <v>79</v>
      </c>
      <c r="AZ2" s="561" t="s">
        <v>80</v>
      </c>
    </row>
    <row r="3" spans="1:53" ht="300" customHeight="1" thickBot="1" x14ac:dyDescent="0.3">
      <c r="A3" s="394"/>
      <c r="B3" s="395"/>
      <c r="C3" s="396" t="s">
        <v>181</v>
      </c>
      <c r="D3" s="397" t="s">
        <v>82</v>
      </c>
      <c r="E3" s="398" t="s">
        <v>83</v>
      </c>
      <c r="F3" s="246" t="s">
        <v>84</v>
      </c>
      <c r="G3" s="246" t="s">
        <v>85</v>
      </c>
      <c r="H3" s="246" t="s">
        <v>86</v>
      </c>
      <c r="I3" s="246" t="s">
        <v>87</v>
      </c>
      <c r="J3" s="246" t="s">
        <v>88</v>
      </c>
      <c r="K3" s="246" t="s">
        <v>89</v>
      </c>
      <c r="L3" s="246" t="s">
        <v>90</v>
      </c>
      <c r="M3" s="399" t="s">
        <v>182</v>
      </c>
      <c r="N3" s="398" t="s">
        <v>92</v>
      </c>
      <c r="O3" s="246" t="s">
        <v>183</v>
      </c>
      <c r="P3" s="400" t="s">
        <v>184</v>
      </c>
      <c r="Q3" s="250" t="s">
        <v>95</v>
      </c>
      <c r="R3" s="248" t="s">
        <v>96</v>
      </c>
      <c r="S3" s="153" t="s">
        <v>97</v>
      </c>
      <c r="T3" s="401" t="s">
        <v>98</v>
      </c>
      <c r="U3" s="402" t="s">
        <v>102</v>
      </c>
      <c r="V3" s="403" t="s">
        <v>103</v>
      </c>
      <c r="W3" s="402" t="s">
        <v>104</v>
      </c>
      <c r="X3" s="403" t="s">
        <v>105</v>
      </c>
      <c r="Y3" s="402" t="s">
        <v>106</v>
      </c>
      <c r="Z3" s="403" t="s">
        <v>107</v>
      </c>
      <c r="AA3" s="402" t="s">
        <v>108</v>
      </c>
      <c r="AB3" s="403" t="s">
        <v>109</v>
      </c>
      <c r="AC3" s="402" t="s">
        <v>110</v>
      </c>
      <c r="AD3" s="403" t="s">
        <v>111</v>
      </c>
      <c r="AE3" s="402" t="s">
        <v>112</v>
      </c>
      <c r="AF3" s="403" t="s">
        <v>113</v>
      </c>
      <c r="AG3" s="402" t="s">
        <v>114</v>
      </c>
      <c r="AH3" s="403" t="s">
        <v>115</v>
      </c>
      <c r="AI3" s="402" t="s">
        <v>116</v>
      </c>
      <c r="AJ3" s="403" t="s">
        <v>117</v>
      </c>
      <c r="AK3" s="402" t="s">
        <v>118</v>
      </c>
      <c r="AL3" s="403" t="s">
        <v>119</v>
      </c>
      <c r="AM3" s="402" t="s">
        <v>120</v>
      </c>
      <c r="AN3" s="403" t="s">
        <v>121</v>
      </c>
      <c r="AO3" s="402" t="s">
        <v>122</v>
      </c>
      <c r="AP3" s="403" t="s">
        <v>123</v>
      </c>
      <c r="AQ3" s="402" t="s">
        <v>124</v>
      </c>
      <c r="AR3" s="403" t="s">
        <v>125</v>
      </c>
      <c r="AS3" s="402" t="s">
        <v>126</v>
      </c>
      <c r="AT3" s="403" t="s">
        <v>127</v>
      </c>
      <c r="AU3" s="402" t="s">
        <v>129</v>
      </c>
      <c r="AV3" s="403" t="s">
        <v>130</v>
      </c>
      <c r="AW3" s="402" t="s">
        <v>131</v>
      </c>
      <c r="AX3" s="403" t="s">
        <v>132</v>
      </c>
      <c r="AY3" s="402" t="s">
        <v>133</v>
      </c>
      <c r="AZ3" s="404" t="s">
        <v>134</v>
      </c>
    </row>
    <row r="4" spans="1:53" ht="30" customHeight="1" x14ac:dyDescent="0.25">
      <c r="A4" s="641" t="s">
        <v>135</v>
      </c>
      <c r="B4" s="252" t="s">
        <v>136</v>
      </c>
      <c r="C4" s="253" t="s">
        <v>137</v>
      </c>
      <c r="D4" s="326" t="s">
        <v>138</v>
      </c>
      <c r="E4" s="405">
        <v>3</v>
      </c>
      <c r="F4" s="257">
        <v>7</v>
      </c>
      <c r="G4" s="257">
        <v>10</v>
      </c>
      <c r="H4" s="257">
        <v>9</v>
      </c>
      <c r="I4" s="257">
        <v>9</v>
      </c>
      <c r="J4" s="256"/>
      <c r="K4" s="257"/>
      <c r="L4" s="257"/>
      <c r="M4" s="520"/>
      <c r="N4" s="405"/>
      <c r="O4" s="257"/>
      <c r="P4" s="520"/>
      <c r="Q4" s="405"/>
      <c r="R4" s="520"/>
      <c r="S4" s="421">
        <v>9</v>
      </c>
      <c r="T4" s="496" t="s">
        <v>139</v>
      </c>
      <c r="U4" s="497" t="s">
        <v>139</v>
      </c>
      <c r="V4" s="497" t="s">
        <v>139</v>
      </c>
      <c r="W4" s="497" t="s">
        <v>139</v>
      </c>
      <c r="X4" s="497" t="s">
        <v>139</v>
      </c>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521" t="s">
        <v>139</v>
      </c>
    </row>
    <row r="5" spans="1:53" ht="30" customHeight="1" x14ac:dyDescent="0.25">
      <c r="A5" s="642"/>
      <c r="B5" s="258" t="s">
        <v>140</v>
      </c>
      <c r="C5" s="259" t="s">
        <v>141</v>
      </c>
      <c r="D5" s="327" t="s">
        <v>138</v>
      </c>
      <c r="E5" s="406">
        <v>5</v>
      </c>
      <c r="F5" s="263">
        <v>9</v>
      </c>
      <c r="G5" s="263">
        <v>14</v>
      </c>
      <c r="H5" s="263">
        <v>9</v>
      </c>
      <c r="I5" s="263">
        <v>9</v>
      </c>
      <c r="J5" s="263">
        <v>14</v>
      </c>
      <c r="K5" s="263">
        <v>14</v>
      </c>
      <c r="L5" s="263"/>
      <c r="M5" s="407" t="s">
        <v>138</v>
      </c>
      <c r="N5" s="406">
        <v>18</v>
      </c>
      <c r="O5" s="263" t="s">
        <v>138</v>
      </c>
      <c r="P5" s="407" t="s">
        <v>138</v>
      </c>
      <c r="Q5" s="406"/>
      <c r="R5" s="407"/>
      <c r="S5" s="422">
        <v>9</v>
      </c>
      <c r="T5" s="499"/>
      <c r="U5" s="500"/>
      <c r="V5" s="500"/>
      <c r="W5" s="500"/>
      <c r="X5" s="500"/>
      <c r="Y5" s="500"/>
      <c r="Z5" s="500"/>
      <c r="AA5" s="500"/>
      <c r="AB5" s="500"/>
      <c r="AC5" s="500"/>
      <c r="AD5" s="500" t="s">
        <v>139</v>
      </c>
      <c r="AE5" s="500" t="s">
        <v>139</v>
      </c>
      <c r="AF5" s="500" t="s">
        <v>139</v>
      </c>
      <c r="AG5" s="500" t="s">
        <v>139</v>
      </c>
      <c r="AH5" s="500" t="s">
        <v>139</v>
      </c>
      <c r="AI5" s="500"/>
      <c r="AJ5" s="500" t="s">
        <v>139</v>
      </c>
      <c r="AK5" s="500"/>
      <c r="AL5" s="500"/>
      <c r="AM5" s="500" t="s">
        <v>139</v>
      </c>
      <c r="AN5" s="500"/>
      <c r="AO5" s="500"/>
      <c r="AP5" s="500"/>
      <c r="AQ5" s="500"/>
      <c r="AR5" s="500"/>
      <c r="AS5" s="500"/>
      <c r="AT5" s="500"/>
      <c r="AU5" s="500"/>
      <c r="AV5" s="500"/>
      <c r="AW5" s="500"/>
      <c r="AX5" s="500" t="s">
        <v>139</v>
      </c>
      <c r="AY5" s="500"/>
      <c r="AZ5" s="522"/>
    </row>
    <row r="6" spans="1:53" ht="30" customHeight="1" x14ac:dyDescent="0.25">
      <c r="A6" s="642"/>
      <c r="B6" s="258" t="s">
        <v>142</v>
      </c>
      <c r="C6" s="259" t="s">
        <v>143</v>
      </c>
      <c r="D6" s="327" t="s">
        <v>138</v>
      </c>
      <c r="E6" s="406">
        <v>5</v>
      </c>
      <c r="F6" s="263">
        <v>9</v>
      </c>
      <c r="G6" s="263">
        <v>14</v>
      </c>
      <c r="H6" s="263">
        <v>9</v>
      </c>
      <c r="I6" s="263">
        <v>9</v>
      </c>
      <c r="J6" s="263">
        <v>14</v>
      </c>
      <c r="K6" s="263">
        <v>14</v>
      </c>
      <c r="L6" s="263"/>
      <c r="M6" s="407"/>
      <c r="N6" s="406">
        <v>18</v>
      </c>
      <c r="O6" s="263" t="s">
        <v>138</v>
      </c>
      <c r="P6" s="407" t="s">
        <v>138</v>
      </c>
      <c r="Q6" s="261">
        <v>1</v>
      </c>
      <c r="R6" s="261">
        <v>2</v>
      </c>
      <c r="S6" s="422">
        <v>9</v>
      </c>
      <c r="T6" s="503"/>
      <c r="U6" s="500"/>
      <c r="V6" s="500"/>
      <c r="W6" s="500"/>
      <c r="X6" s="500"/>
      <c r="Y6" s="500" t="s">
        <v>139</v>
      </c>
      <c r="Z6" s="500"/>
      <c r="AA6" s="500"/>
      <c r="AB6" s="500"/>
      <c r="AC6" s="500"/>
      <c r="AD6" s="500" t="s">
        <v>139</v>
      </c>
      <c r="AE6" s="500" t="s">
        <v>139</v>
      </c>
      <c r="AF6" s="500" t="s">
        <v>139</v>
      </c>
      <c r="AG6" s="500" t="s">
        <v>139</v>
      </c>
      <c r="AH6" s="500" t="s">
        <v>139</v>
      </c>
      <c r="AI6" s="500"/>
      <c r="AJ6" s="500" t="s">
        <v>139</v>
      </c>
      <c r="AK6" s="500" t="s">
        <v>139</v>
      </c>
      <c r="AL6" s="500"/>
      <c r="AM6" s="500" t="s">
        <v>139</v>
      </c>
      <c r="AN6" s="500" t="s">
        <v>139</v>
      </c>
      <c r="AO6" s="500"/>
      <c r="AP6" s="500"/>
      <c r="AQ6" s="500"/>
      <c r="AR6" s="500"/>
      <c r="AS6" s="500"/>
      <c r="AT6" s="500" t="s">
        <v>139</v>
      </c>
      <c r="AU6" s="500" t="s">
        <v>139</v>
      </c>
      <c r="AV6" s="500" t="s">
        <v>139</v>
      </c>
      <c r="AW6" s="500" t="s">
        <v>139</v>
      </c>
      <c r="AX6" s="500" t="s">
        <v>139</v>
      </c>
      <c r="AY6" s="500" t="s">
        <v>139</v>
      </c>
      <c r="AZ6" s="522"/>
    </row>
    <row r="7" spans="1:53" ht="30" customHeight="1" x14ac:dyDescent="0.25">
      <c r="A7" s="642"/>
      <c r="B7" s="258" t="s">
        <v>144</v>
      </c>
      <c r="C7" s="259" t="s">
        <v>145</v>
      </c>
      <c r="D7" s="327" t="s">
        <v>138</v>
      </c>
      <c r="E7" s="406">
        <v>5</v>
      </c>
      <c r="F7" s="263">
        <v>9</v>
      </c>
      <c r="G7" s="263">
        <v>14</v>
      </c>
      <c r="H7" s="263">
        <v>9</v>
      </c>
      <c r="I7" s="263">
        <v>9</v>
      </c>
      <c r="J7" s="263">
        <v>14</v>
      </c>
      <c r="K7" s="263">
        <v>14</v>
      </c>
      <c r="L7" s="263"/>
      <c r="M7" s="407"/>
      <c r="N7" s="406">
        <v>18</v>
      </c>
      <c r="O7" s="263" t="s">
        <v>138</v>
      </c>
      <c r="P7" s="407" t="s">
        <v>138</v>
      </c>
      <c r="Q7" s="406"/>
      <c r="R7" s="262">
        <v>2</v>
      </c>
      <c r="S7" s="422">
        <v>9</v>
      </c>
      <c r="T7" s="503"/>
      <c r="U7" s="500"/>
      <c r="V7" s="500"/>
      <c r="W7" s="500"/>
      <c r="X7" s="500"/>
      <c r="Y7" s="500" t="s">
        <v>139</v>
      </c>
      <c r="Z7" s="500" t="s">
        <v>139</v>
      </c>
      <c r="AA7" s="500" t="s">
        <v>139</v>
      </c>
      <c r="AB7" s="500" t="s">
        <v>139</v>
      </c>
      <c r="AC7" s="500"/>
      <c r="AD7" s="500" t="s">
        <v>139</v>
      </c>
      <c r="AE7" s="500"/>
      <c r="AF7" s="500" t="s">
        <v>139</v>
      </c>
      <c r="AG7" s="500" t="s">
        <v>139</v>
      </c>
      <c r="AH7" s="500" t="s">
        <v>139</v>
      </c>
      <c r="AI7" s="500"/>
      <c r="AJ7" s="500" t="s">
        <v>139</v>
      </c>
      <c r="AK7" s="500" t="s">
        <v>139</v>
      </c>
      <c r="AL7" s="500" t="s">
        <v>139</v>
      </c>
      <c r="AM7" s="500" t="s">
        <v>139</v>
      </c>
      <c r="AN7" s="500"/>
      <c r="AO7" s="500" t="s">
        <v>139</v>
      </c>
      <c r="AP7" s="500" t="s">
        <v>139</v>
      </c>
      <c r="AQ7" s="500" t="s">
        <v>139</v>
      </c>
      <c r="AR7" s="500" t="s">
        <v>139</v>
      </c>
      <c r="AS7" s="500" t="s">
        <v>139</v>
      </c>
      <c r="AT7" s="500" t="s">
        <v>139</v>
      </c>
      <c r="AU7" s="500" t="s">
        <v>139</v>
      </c>
      <c r="AV7" s="500" t="s">
        <v>139</v>
      </c>
      <c r="AW7" s="500" t="s">
        <v>139</v>
      </c>
      <c r="AX7" s="500" t="s">
        <v>139</v>
      </c>
      <c r="AY7" s="500" t="s">
        <v>139</v>
      </c>
      <c r="AZ7" s="522"/>
    </row>
    <row r="8" spans="1:53" ht="30" customHeight="1" x14ac:dyDescent="0.25">
      <c r="A8" s="642"/>
      <c r="B8" s="258" t="s">
        <v>146</v>
      </c>
      <c r="C8" s="259" t="s">
        <v>147</v>
      </c>
      <c r="D8" s="327" t="s">
        <v>138</v>
      </c>
      <c r="E8" s="406">
        <v>5</v>
      </c>
      <c r="F8" s="263">
        <v>9</v>
      </c>
      <c r="G8" s="263">
        <v>14</v>
      </c>
      <c r="H8" s="263">
        <v>9</v>
      </c>
      <c r="I8" s="263">
        <v>9</v>
      </c>
      <c r="J8" s="263">
        <v>14</v>
      </c>
      <c r="K8" s="263">
        <v>14</v>
      </c>
      <c r="L8" s="263">
        <v>9</v>
      </c>
      <c r="M8" s="407"/>
      <c r="N8" s="406">
        <v>18</v>
      </c>
      <c r="O8" s="263" t="s">
        <v>138</v>
      </c>
      <c r="P8" s="407" t="s">
        <v>138</v>
      </c>
      <c r="Q8" s="406"/>
      <c r="R8" s="262">
        <v>2</v>
      </c>
      <c r="S8" s="422">
        <v>9</v>
      </c>
      <c r="T8" s="503"/>
      <c r="U8" s="500"/>
      <c r="V8" s="500"/>
      <c r="W8" s="500"/>
      <c r="X8" s="500"/>
      <c r="Y8" s="500" t="s">
        <v>139</v>
      </c>
      <c r="Z8" s="500" t="s">
        <v>139</v>
      </c>
      <c r="AA8" s="500" t="s">
        <v>139</v>
      </c>
      <c r="AB8" s="500" t="s">
        <v>139</v>
      </c>
      <c r="AC8" s="500" t="s">
        <v>139</v>
      </c>
      <c r="AD8" s="500" t="s">
        <v>139</v>
      </c>
      <c r="AE8" s="500"/>
      <c r="AF8" s="500" t="s">
        <v>139</v>
      </c>
      <c r="AG8" s="500" t="s">
        <v>139</v>
      </c>
      <c r="AH8" s="500" t="s">
        <v>139</v>
      </c>
      <c r="AI8" s="500"/>
      <c r="AJ8" s="500" t="s">
        <v>139</v>
      </c>
      <c r="AK8" s="500" t="s">
        <v>139</v>
      </c>
      <c r="AL8" s="500" t="s">
        <v>139</v>
      </c>
      <c r="AM8" s="500"/>
      <c r="AN8" s="500"/>
      <c r="AO8" s="500" t="s">
        <v>139</v>
      </c>
      <c r="AP8" s="500" t="s">
        <v>139</v>
      </c>
      <c r="AQ8" s="500" t="s">
        <v>139</v>
      </c>
      <c r="AR8" s="500" t="s">
        <v>139</v>
      </c>
      <c r="AS8" s="500" t="s">
        <v>139</v>
      </c>
      <c r="AT8" s="500" t="s">
        <v>139</v>
      </c>
      <c r="AU8" s="500" t="s">
        <v>139</v>
      </c>
      <c r="AV8" s="500" t="s">
        <v>139</v>
      </c>
      <c r="AW8" s="500" t="s">
        <v>139</v>
      </c>
      <c r="AX8" s="500" t="s">
        <v>139</v>
      </c>
      <c r="AY8" s="500" t="s">
        <v>139</v>
      </c>
      <c r="AZ8" s="522"/>
    </row>
    <row r="9" spans="1:53" ht="30" customHeight="1" x14ac:dyDescent="0.25">
      <c r="A9" s="642"/>
      <c r="B9" s="258" t="s">
        <v>148</v>
      </c>
      <c r="C9" s="259" t="s">
        <v>149</v>
      </c>
      <c r="D9" s="327" t="s">
        <v>138</v>
      </c>
      <c r="E9" s="406">
        <v>5</v>
      </c>
      <c r="F9" s="263">
        <v>9</v>
      </c>
      <c r="G9" s="263">
        <v>14</v>
      </c>
      <c r="H9" s="263">
        <v>9</v>
      </c>
      <c r="I9" s="263">
        <v>9</v>
      </c>
      <c r="J9" s="263">
        <v>14</v>
      </c>
      <c r="K9" s="263">
        <v>14</v>
      </c>
      <c r="L9" s="263">
        <v>9</v>
      </c>
      <c r="M9" s="407" t="s">
        <v>138</v>
      </c>
      <c r="N9" s="406">
        <v>18</v>
      </c>
      <c r="O9" s="263" t="s">
        <v>138</v>
      </c>
      <c r="P9" s="407" t="s">
        <v>138</v>
      </c>
      <c r="Q9" s="406"/>
      <c r="R9" s="262">
        <v>2</v>
      </c>
      <c r="S9" s="422">
        <v>9</v>
      </c>
      <c r="T9" s="503"/>
      <c r="U9" s="500"/>
      <c r="V9" s="500"/>
      <c r="W9" s="500"/>
      <c r="X9" s="500"/>
      <c r="Y9" s="500" t="s">
        <v>139</v>
      </c>
      <c r="Z9" s="500" t="s">
        <v>139</v>
      </c>
      <c r="AA9" s="500" t="s">
        <v>139</v>
      </c>
      <c r="AB9" s="500" t="s">
        <v>139</v>
      </c>
      <c r="AC9" s="500" t="s">
        <v>139</v>
      </c>
      <c r="AD9" s="500" t="s">
        <v>139</v>
      </c>
      <c r="AE9" s="500" t="s">
        <v>139</v>
      </c>
      <c r="AF9" s="500" t="s">
        <v>139</v>
      </c>
      <c r="AG9" s="500" t="s">
        <v>139</v>
      </c>
      <c r="AH9" s="500" t="s">
        <v>139</v>
      </c>
      <c r="AI9" s="500"/>
      <c r="AJ9" s="500" t="s">
        <v>139</v>
      </c>
      <c r="AK9" s="500" t="s">
        <v>139</v>
      </c>
      <c r="AL9" s="500" t="s">
        <v>139</v>
      </c>
      <c r="AM9" s="500" t="s">
        <v>139</v>
      </c>
      <c r="AN9" s="500" t="s">
        <v>139</v>
      </c>
      <c r="AO9" s="500" t="s">
        <v>139</v>
      </c>
      <c r="AP9" s="500" t="s">
        <v>139</v>
      </c>
      <c r="AQ9" s="500" t="s">
        <v>139</v>
      </c>
      <c r="AR9" s="500" t="s">
        <v>139</v>
      </c>
      <c r="AS9" s="500" t="s">
        <v>139</v>
      </c>
      <c r="AT9" s="500" t="s">
        <v>139</v>
      </c>
      <c r="AU9" s="500" t="s">
        <v>139</v>
      </c>
      <c r="AV9" s="500" t="s">
        <v>139</v>
      </c>
      <c r="AW9" s="500" t="s">
        <v>139</v>
      </c>
      <c r="AX9" s="500" t="s">
        <v>139</v>
      </c>
      <c r="AY9" s="500" t="s">
        <v>139</v>
      </c>
      <c r="AZ9" s="522"/>
    </row>
    <row r="10" spans="1:53" ht="30" customHeight="1" x14ac:dyDescent="0.25">
      <c r="A10" s="642"/>
      <c r="B10" s="258" t="s">
        <v>150</v>
      </c>
      <c r="C10" s="259" t="s">
        <v>151</v>
      </c>
      <c r="D10" s="327" t="s">
        <v>138</v>
      </c>
      <c r="E10" s="406">
        <v>5</v>
      </c>
      <c r="F10" s="263">
        <v>9</v>
      </c>
      <c r="G10" s="263">
        <v>14</v>
      </c>
      <c r="H10" s="263">
        <v>9</v>
      </c>
      <c r="I10" s="263">
        <v>9</v>
      </c>
      <c r="J10" s="263"/>
      <c r="K10" s="263">
        <v>14</v>
      </c>
      <c r="L10" s="263"/>
      <c r="M10" s="407"/>
      <c r="N10" s="406">
        <v>18</v>
      </c>
      <c r="O10" s="263" t="s">
        <v>138</v>
      </c>
      <c r="P10" s="407" t="s">
        <v>138</v>
      </c>
      <c r="Q10" s="261"/>
      <c r="R10" s="262"/>
      <c r="S10" s="422">
        <v>9</v>
      </c>
      <c r="T10" s="503"/>
      <c r="U10" s="500"/>
      <c r="V10" s="500"/>
      <c r="W10" s="500"/>
      <c r="X10" s="500"/>
      <c r="Y10" s="500" t="s">
        <v>139</v>
      </c>
      <c r="Z10" s="500"/>
      <c r="AA10" s="500"/>
      <c r="AB10" s="500"/>
      <c r="AC10" s="500" t="s">
        <v>139</v>
      </c>
      <c r="AD10" s="500" t="s">
        <v>139</v>
      </c>
      <c r="AE10" s="500" t="s">
        <v>139</v>
      </c>
      <c r="AF10" s="500" t="s">
        <v>139</v>
      </c>
      <c r="AG10" s="500" t="s">
        <v>139</v>
      </c>
      <c r="AH10" s="500" t="s">
        <v>139</v>
      </c>
      <c r="AI10" s="500"/>
      <c r="AJ10" s="500" t="s">
        <v>139</v>
      </c>
      <c r="AK10" s="500" t="s">
        <v>139</v>
      </c>
      <c r="AL10" s="500"/>
      <c r="AM10" s="500" t="s">
        <v>139</v>
      </c>
      <c r="AN10" s="500"/>
      <c r="AO10" s="500" t="s">
        <v>139</v>
      </c>
      <c r="AP10" s="500" t="s">
        <v>139</v>
      </c>
      <c r="AQ10" s="500" t="s">
        <v>139</v>
      </c>
      <c r="AR10" s="500" t="s">
        <v>139</v>
      </c>
      <c r="AS10" s="500" t="s">
        <v>139</v>
      </c>
      <c r="AT10" s="500"/>
      <c r="AU10" s="500" t="s">
        <v>139</v>
      </c>
      <c r="AV10" s="500"/>
      <c r="AW10" s="500" t="s">
        <v>139</v>
      </c>
      <c r="AX10" s="500"/>
      <c r="AY10" s="500" t="s">
        <v>139</v>
      </c>
      <c r="AZ10" s="522"/>
    </row>
    <row r="11" spans="1:53" ht="30" customHeight="1" x14ac:dyDescent="0.25">
      <c r="A11" s="642"/>
      <c r="B11" s="258" t="s">
        <v>152</v>
      </c>
      <c r="C11" s="259" t="s">
        <v>153</v>
      </c>
      <c r="D11" s="327" t="s">
        <v>138</v>
      </c>
      <c r="E11" s="406">
        <v>5</v>
      </c>
      <c r="F11" s="263">
        <v>9</v>
      </c>
      <c r="G11" s="263">
        <v>14</v>
      </c>
      <c r="H11" s="263">
        <v>9</v>
      </c>
      <c r="I11" s="263">
        <v>9</v>
      </c>
      <c r="J11" s="263">
        <v>14</v>
      </c>
      <c r="K11" s="263">
        <v>14</v>
      </c>
      <c r="L11" s="263">
        <v>9</v>
      </c>
      <c r="M11" s="407"/>
      <c r="N11" s="406">
        <v>18</v>
      </c>
      <c r="O11" s="263" t="s">
        <v>138</v>
      </c>
      <c r="P11" s="407" t="s">
        <v>138</v>
      </c>
      <c r="Q11" s="261">
        <v>1</v>
      </c>
      <c r="R11" s="262"/>
      <c r="S11" s="422">
        <v>9</v>
      </c>
      <c r="T11" s="503"/>
      <c r="U11" s="500"/>
      <c r="V11" s="500"/>
      <c r="W11" s="500"/>
      <c r="X11" s="500"/>
      <c r="Y11" s="500" t="s">
        <v>139</v>
      </c>
      <c r="Z11" s="500" t="s">
        <v>139</v>
      </c>
      <c r="AA11" s="500" t="s">
        <v>139</v>
      </c>
      <c r="AB11" s="500" t="s">
        <v>139</v>
      </c>
      <c r="AC11" s="500"/>
      <c r="AD11" s="500"/>
      <c r="AE11" s="500"/>
      <c r="AF11" s="500"/>
      <c r="AG11" s="500"/>
      <c r="AH11" s="500" t="s">
        <v>139</v>
      </c>
      <c r="AI11" s="500" t="s">
        <v>139</v>
      </c>
      <c r="AJ11" s="500" t="s">
        <v>139</v>
      </c>
      <c r="AK11" s="500"/>
      <c r="AL11" s="500"/>
      <c r="AM11" s="500" t="s">
        <v>139</v>
      </c>
      <c r="AN11" s="500" t="s">
        <v>139</v>
      </c>
      <c r="AO11" s="500" t="s">
        <v>139</v>
      </c>
      <c r="AP11" s="500" t="s">
        <v>139</v>
      </c>
      <c r="AQ11" s="500" t="s">
        <v>139</v>
      </c>
      <c r="AR11" s="500" t="s">
        <v>139</v>
      </c>
      <c r="AS11" s="500" t="s">
        <v>139</v>
      </c>
      <c r="AT11" s="500" t="s">
        <v>139</v>
      </c>
      <c r="AU11" s="500" t="s">
        <v>139</v>
      </c>
      <c r="AV11" s="500" t="s">
        <v>139</v>
      </c>
      <c r="AW11" s="500" t="s">
        <v>139</v>
      </c>
      <c r="AX11" s="500"/>
      <c r="AY11" s="500" t="s">
        <v>139</v>
      </c>
      <c r="AZ11" s="522"/>
    </row>
    <row r="12" spans="1:53" ht="30" customHeight="1" x14ac:dyDescent="0.25">
      <c r="A12" s="642"/>
      <c r="B12" s="258" t="s">
        <v>154</v>
      </c>
      <c r="C12" s="259" t="s">
        <v>155</v>
      </c>
      <c r="D12" s="327" t="s">
        <v>138</v>
      </c>
      <c r="E12" s="406">
        <v>5</v>
      </c>
      <c r="F12" s="263">
        <v>9</v>
      </c>
      <c r="G12" s="263">
        <v>14</v>
      </c>
      <c r="H12" s="263">
        <v>9</v>
      </c>
      <c r="I12" s="263">
        <v>9</v>
      </c>
      <c r="J12" s="263"/>
      <c r="K12" s="263">
        <v>14</v>
      </c>
      <c r="L12" s="263"/>
      <c r="M12" s="407" t="s">
        <v>138</v>
      </c>
      <c r="N12" s="406">
        <v>18</v>
      </c>
      <c r="O12" s="263" t="s">
        <v>138</v>
      </c>
      <c r="P12" s="407" t="s">
        <v>138</v>
      </c>
      <c r="Q12" s="406"/>
      <c r="R12" s="407"/>
      <c r="S12" s="422">
        <v>9</v>
      </c>
      <c r="T12" s="503"/>
      <c r="U12" s="500"/>
      <c r="V12" s="500"/>
      <c r="W12" s="500"/>
      <c r="X12" s="500"/>
      <c r="Y12" s="500"/>
      <c r="Z12" s="500"/>
      <c r="AA12" s="500"/>
      <c r="AB12" s="500"/>
      <c r="AC12" s="500"/>
      <c r="AD12" s="500" t="s">
        <v>139</v>
      </c>
      <c r="AE12" s="500" t="s">
        <v>139</v>
      </c>
      <c r="AF12" s="500" t="s">
        <v>139</v>
      </c>
      <c r="AG12" s="500" t="s">
        <v>139</v>
      </c>
      <c r="AH12" s="500" t="s">
        <v>139</v>
      </c>
      <c r="AI12" s="500" t="s">
        <v>139</v>
      </c>
      <c r="AJ12" s="500" t="s">
        <v>139</v>
      </c>
      <c r="AK12" s="500" t="s">
        <v>139</v>
      </c>
      <c r="AL12" s="500"/>
      <c r="AM12" s="500"/>
      <c r="AN12" s="500"/>
      <c r="AO12" s="500"/>
      <c r="AP12" s="500"/>
      <c r="AQ12" s="500"/>
      <c r="AR12" s="500"/>
      <c r="AS12" s="500"/>
      <c r="AT12" s="500"/>
      <c r="AU12" s="500" t="s">
        <v>139</v>
      </c>
      <c r="AV12" s="500"/>
      <c r="AW12" s="500" t="s">
        <v>139</v>
      </c>
      <c r="AX12" s="500" t="s">
        <v>139</v>
      </c>
      <c r="AY12" s="500"/>
      <c r="AZ12" s="522"/>
    </row>
    <row r="13" spans="1:53" ht="30" customHeight="1" x14ac:dyDescent="0.25">
      <c r="A13" s="642"/>
      <c r="B13" s="258" t="s">
        <v>156</v>
      </c>
      <c r="C13" s="259" t="s">
        <v>157</v>
      </c>
      <c r="D13" s="327" t="s">
        <v>138</v>
      </c>
      <c r="E13" s="406">
        <v>5</v>
      </c>
      <c r="F13" s="263">
        <v>9</v>
      </c>
      <c r="G13" s="263">
        <v>14</v>
      </c>
      <c r="H13" s="263">
        <v>9</v>
      </c>
      <c r="I13" s="263">
        <v>9</v>
      </c>
      <c r="J13" s="263">
        <v>14</v>
      </c>
      <c r="K13" s="263">
        <v>14</v>
      </c>
      <c r="L13" s="263"/>
      <c r="M13" s="407" t="s">
        <v>138</v>
      </c>
      <c r="N13" s="406">
        <v>18</v>
      </c>
      <c r="O13" s="263" t="s">
        <v>138</v>
      </c>
      <c r="P13" s="407" t="s">
        <v>138</v>
      </c>
      <c r="Q13" s="406"/>
      <c r="R13" s="407"/>
      <c r="S13" s="422">
        <v>9</v>
      </c>
      <c r="T13" s="503"/>
      <c r="U13" s="500"/>
      <c r="V13" s="500"/>
      <c r="W13" s="500"/>
      <c r="X13" s="500"/>
      <c r="Y13" s="500"/>
      <c r="Z13" s="500"/>
      <c r="AA13" s="500"/>
      <c r="AB13" s="500"/>
      <c r="AC13" s="500"/>
      <c r="AD13" s="500" t="s">
        <v>139</v>
      </c>
      <c r="AE13" s="500"/>
      <c r="AF13" s="500" t="s">
        <v>139</v>
      </c>
      <c r="AG13" s="500" t="s">
        <v>139</v>
      </c>
      <c r="AH13" s="500" t="s">
        <v>139</v>
      </c>
      <c r="AI13" s="500"/>
      <c r="AJ13" s="500" t="s">
        <v>139</v>
      </c>
      <c r="AK13" s="500"/>
      <c r="AL13" s="500"/>
      <c r="AM13" s="500" t="s">
        <v>139</v>
      </c>
      <c r="AN13" s="500"/>
      <c r="AO13" s="500" t="s">
        <v>139</v>
      </c>
      <c r="AP13" s="500"/>
      <c r="AQ13" s="500" t="s">
        <v>139</v>
      </c>
      <c r="AR13" s="500"/>
      <c r="AS13" s="500" t="s">
        <v>139</v>
      </c>
      <c r="AT13" s="500"/>
      <c r="AU13" s="500"/>
      <c r="AV13" s="500" t="s">
        <v>139</v>
      </c>
      <c r="AW13" s="500" t="s">
        <v>139</v>
      </c>
      <c r="AX13" s="500" t="s">
        <v>139</v>
      </c>
      <c r="AY13" s="500"/>
      <c r="AZ13" s="522"/>
    </row>
    <row r="14" spans="1:53" ht="30" customHeight="1" thickBot="1" x14ac:dyDescent="0.3">
      <c r="A14" s="643"/>
      <c r="B14" s="266" t="s">
        <v>158</v>
      </c>
      <c r="C14" s="267" t="s">
        <v>159</v>
      </c>
      <c r="D14" s="328" t="s">
        <v>138</v>
      </c>
      <c r="E14" s="408">
        <v>5</v>
      </c>
      <c r="F14" s="271">
        <v>9</v>
      </c>
      <c r="G14" s="271">
        <v>14</v>
      </c>
      <c r="H14" s="271">
        <v>9</v>
      </c>
      <c r="I14" s="271">
        <v>9</v>
      </c>
      <c r="J14" s="271"/>
      <c r="K14" s="271">
        <v>14</v>
      </c>
      <c r="L14" s="271"/>
      <c r="M14" s="409"/>
      <c r="N14" s="408">
        <v>18</v>
      </c>
      <c r="O14" s="271" t="s">
        <v>138</v>
      </c>
      <c r="P14" s="409" t="s">
        <v>138</v>
      </c>
      <c r="Q14" s="408"/>
      <c r="R14" s="409"/>
      <c r="S14" s="423">
        <v>9</v>
      </c>
      <c r="T14" s="523"/>
      <c r="U14" s="505"/>
      <c r="V14" s="505"/>
      <c r="W14" s="505"/>
      <c r="X14" s="505"/>
      <c r="Y14" s="505"/>
      <c r="Z14" s="505"/>
      <c r="AA14" s="505"/>
      <c r="AB14" s="505"/>
      <c r="AC14" s="505"/>
      <c r="AD14" s="505"/>
      <c r="AE14" s="505" t="s">
        <v>139</v>
      </c>
      <c r="AF14" s="505"/>
      <c r="AG14" s="505" t="s">
        <v>139</v>
      </c>
      <c r="AH14" s="505" t="s">
        <v>139</v>
      </c>
      <c r="AI14" s="505"/>
      <c r="AJ14" s="505" t="s">
        <v>139</v>
      </c>
      <c r="AK14" s="505" t="s">
        <v>139</v>
      </c>
      <c r="AL14" s="505"/>
      <c r="AM14" s="505" t="s">
        <v>139</v>
      </c>
      <c r="AN14" s="505" t="s">
        <v>139</v>
      </c>
      <c r="AO14" s="505"/>
      <c r="AP14" s="505"/>
      <c r="AQ14" s="505" t="s">
        <v>139</v>
      </c>
      <c r="AR14" s="505" t="s">
        <v>139</v>
      </c>
      <c r="AS14" s="505"/>
      <c r="AT14" s="505" t="s">
        <v>139</v>
      </c>
      <c r="AU14" s="505" t="s">
        <v>139</v>
      </c>
      <c r="AV14" s="505" t="s">
        <v>139</v>
      </c>
      <c r="AW14" s="505" t="s">
        <v>139</v>
      </c>
      <c r="AX14" s="505" t="s">
        <v>139</v>
      </c>
      <c r="AY14" s="505"/>
      <c r="AZ14" s="524"/>
    </row>
    <row r="15" spans="1:53" ht="15" customHeight="1" x14ac:dyDescent="0.25">
      <c r="B15" s="231"/>
      <c r="C15" s="231"/>
      <c r="D15" s="231"/>
      <c r="E15" s="231"/>
      <c r="H15" s="231"/>
      <c r="I15" s="231"/>
      <c r="J15" s="231"/>
      <c r="K15" s="231"/>
      <c r="L15" s="617" t="s">
        <v>160</v>
      </c>
      <c r="M15" s="618"/>
      <c r="N15" s="618"/>
      <c r="O15" s="618"/>
      <c r="P15" s="618"/>
      <c r="Q15" s="618"/>
      <c r="R15" s="618"/>
      <c r="S15" s="619"/>
      <c r="T15" s="353">
        <v>90</v>
      </c>
      <c r="U15" s="354">
        <v>180</v>
      </c>
      <c r="V15" s="354">
        <v>396</v>
      </c>
      <c r="W15" s="354">
        <v>396</v>
      </c>
      <c r="X15" s="276">
        <v>396</v>
      </c>
      <c r="Y15" s="276">
        <v>90</v>
      </c>
      <c r="Z15" s="276">
        <v>365</v>
      </c>
      <c r="AA15" s="276">
        <v>365</v>
      </c>
      <c r="AB15" s="276">
        <v>365</v>
      </c>
      <c r="AC15" s="276">
        <v>365</v>
      </c>
      <c r="AD15" s="276">
        <v>180</v>
      </c>
      <c r="AE15" s="276">
        <v>90</v>
      </c>
      <c r="AF15" s="276">
        <v>180</v>
      </c>
      <c r="AG15" s="276">
        <v>180</v>
      </c>
      <c r="AH15" s="276">
        <v>90</v>
      </c>
      <c r="AI15" s="276">
        <v>180</v>
      </c>
      <c r="AJ15" s="276">
        <v>365</v>
      </c>
      <c r="AK15" s="276">
        <v>180</v>
      </c>
      <c r="AL15" s="276">
        <v>180</v>
      </c>
      <c r="AM15" s="276">
        <v>90</v>
      </c>
      <c r="AN15" s="276">
        <v>90</v>
      </c>
      <c r="AO15" s="276">
        <v>90</v>
      </c>
      <c r="AP15" s="276">
        <v>90</v>
      </c>
      <c r="AQ15" s="276">
        <v>90</v>
      </c>
      <c r="AR15" s="276">
        <v>365</v>
      </c>
      <c r="AS15" s="276">
        <v>180</v>
      </c>
      <c r="AT15" s="276">
        <v>90</v>
      </c>
      <c r="AU15" s="276">
        <v>90</v>
      </c>
      <c r="AV15" s="276">
        <v>90</v>
      </c>
      <c r="AW15" s="276">
        <v>90</v>
      </c>
      <c r="AX15" s="276">
        <v>90</v>
      </c>
      <c r="AY15" s="276">
        <v>90</v>
      </c>
      <c r="AZ15" s="278">
        <v>60</v>
      </c>
    </row>
    <row r="16" spans="1:53" ht="15" customHeight="1" thickBot="1" x14ac:dyDescent="0.3">
      <c r="B16" s="231"/>
      <c r="C16" s="231"/>
      <c r="D16" s="231"/>
      <c r="E16" s="231"/>
      <c r="L16" s="594" t="s">
        <v>161</v>
      </c>
      <c r="M16" s="595"/>
      <c r="N16" s="595"/>
      <c r="O16" s="595"/>
      <c r="P16" s="595"/>
      <c r="Q16" s="595"/>
      <c r="R16" s="595"/>
      <c r="S16" s="596"/>
      <c r="T16" s="280">
        <f>SUM(T17,T20,T23)</f>
        <v>10</v>
      </c>
      <c r="U16" s="281">
        <f>SUM(U17,U20,U23)</f>
        <v>2</v>
      </c>
      <c r="V16" s="281">
        <f>SUM(V17,V20,V23)</f>
        <v>1</v>
      </c>
      <c r="W16" s="281">
        <f>SUM(W17,W20,W23)</f>
        <v>1</v>
      </c>
      <c r="X16" s="281">
        <f>SUM(X17,X20,X23)</f>
        <v>1</v>
      </c>
      <c r="Y16" s="281">
        <f t="shared" ref="Y16:AL16" si="0">SUM(Y17,Y20,Y23)</f>
        <v>3</v>
      </c>
      <c r="Z16" s="281">
        <f t="shared" si="0"/>
        <v>1</v>
      </c>
      <c r="AA16" s="281">
        <f t="shared" si="0"/>
        <v>1</v>
      </c>
      <c r="AB16" s="281">
        <f t="shared" si="0"/>
        <v>2</v>
      </c>
      <c r="AC16" s="281">
        <f t="shared" si="0"/>
        <v>4</v>
      </c>
      <c r="AD16" s="281">
        <f t="shared" si="0"/>
        <v>3</v>
      </c>
      <c r="AE16" s="281">
        <f t="shared" si="0"/>
        <v>2</v>
      </c>
      <c r="AF16" s="281">
        <f t="shared" si="0"/>
        <v>2</v>
      </c>
      <c r="AG16" s="281">
        <f t="shared" si="0"/>
        <v>6</v>
      </c>
      <c r="AH16" s="281">
        <f t="shared" si="0"/>
        <v>5</v>
      </c>
      <c r="AI16" s="281">
        <f t="shared" si="0"/>
        <v>3</v>
      </c>
      <c r="AJ16" s="281">
        <f t="shared" si="0"/>
        <v>2</v>
      </c>
      <c r="AK16" s="281">
        <f t="shared" si="0"/>
        <v>4</v>
      </c>
      <c r="AL16" s="271">
        <f t="shared" si="0"/>
        <v>3</v>
      </c>
      <c r="AM16" s="271">
        <f t="shared" ref="AM16:AS16" si="1">SUM(AM17,AM20,AM23)</f>
        <v>3</v>
      </c>
      <c r="AN16" s="271">
        <f t="shared" si="1"/>
        <v>3</v>
      </c>
      <c r="AO16" s="271">
        <f>SUM(AO17,AO20,AO23)</f>
        <v>3</v>
      </c>
      <c r="AP16" s="271">
        <f>SUM(AP17,AP20,AP23)</f>
        <v>3</v>
      </c>
      <c r="AQ16" s="271">
        <f t="shared" si="1"/>
        <v>3</v>
      </c>
      <c r="AR16" s="271">
        <f t="shared" si="1"/>
        <v>1</v>
      </c>
      <c r="AS16" s="271">
        <f t="shared" si="1"/>
        <v>2</v>
      </c>
      <c r="AT16" s="281">
        <f t="shared" ref="AT16:AZ16" si="2">SUM(AT17,AT20,AT23)</f>
        <v>6</v>
      </c>
      <c r="AU16" s="281">
        <f t="shared" si="2"/>
        <v>16</v>
      </c>
      <c r="AV16" s="281">
        <f t="shared" si="2"/>
        <v>7</v>
      </c>
      <c r="AW16" s="281">
        <f t="shared" si="2"/>
        <v>13</v>
      </c>
      <c r="AX16" s="281">
        <f t="shared" si="2"/>
        <v>9</v>
      </c>
      <c r="AY16" s="281">
        <f t="shared" si="2"/>
        <v>9</v>
      </c>
      <c r="AZ16" s="282">
        <f t="shared" si="2"/>
        <v>4</v>
      </c>
    </row>
    <row r="17" spans="2:53" ht="15" customHeight="1" x14ac:dyDescent="0.25">
      <c r="B17" s="231"/>
      <c r="C17" s="231"/>
      <c r="D17" s="231"/>
      <c r="E17" s="231"/>
      <c r="L17" s="617" t="s">
        <v>162</v>
      </c>
      <c r="M17" s="618"/>
      <c r="N17" s="618"/>
      <c r="O17" s="618"/>
      <c r="P17" s="618"/>
      <c r="Q17" s="618"/>
      <c r="R17" s="618"/>
      <c r="S17" s="619"/>
      <c r="T17" s="284">
        <v>10</v>
      </c>
      <c r="U17" s="285">
        <v>2</v>
      </c>
      <c r="V17" s="285"/>
      <c r="W17" s="285"/>
      <c r="X17" s="285"/>
      <c r="Y17" s="276">
        <v>1</v>
      </c>
      <c r="Z17" s="276">
        <v>1</v>
      </c>
      <c r="AA17" s="276">
        <v>1</v>
      </c>
      <c r="AB17" s="276">
        <v>2</v>
      </c>
      <c r="AC17" s="276">
        <v>4</v>
      </c>
      <c r="AD17" s="276">
        <v>2</v>
      </c>
      <c r="AE17" s="276">
        <v>1</v>
      </c>
      <c r="AF17" s="276">
        <v>2</v>
      </c>
      <c r="AG17" s="276"/>
      <c r="AH17" s="276">
        <v>3</v>
      </c>
      <c r="AI17" s="276">
        <v>3</v>
      </c>
      <c r="AJ17" s="276"/>
      <c r="AK17" s="276">
        <v>2</v>
      </c>
      <c r="AL17" s="285">
        <v>3</v>
      </c>
      <c r="AM17" s="285">
        <v>2</v>
      </c>
      <c r="AN17" s="276">
        <v>1</v>
      </c>
      <c r="AO17" s="285">
        <v>2</v>
      </c>
      <c r="AP17" s="285">
        <v>2</v>
      </c>
      <c r="AQ17" s="285">
        <v>2</v>
      </c>
      <c r="AR17" s="285"/>
      <c r="AS17" s="285">
        <v>1</v>
      </c>
      <c r="AT17" s="285">
        <v>6</v>
      </c>
      <c r="AU17" s="285">
        <v>16</v>
      </c>
      <c r="AV17" s="285">
        <v>7</v>
      </c>
      <c r="AW17" s="285">
        <v>10</v>
      </c>
      <c r="AX17" s="285">
        <v>8</v>
      </c>
      <c r="AY17" s="276">
        <v>6</v>
      </c>
      <c r="AZ17" s="286">
        <v>4</v>
      </c>
    </row>
    <row r="18" spans="2:53" ht="15" customHeight="1" thickBot="1" x14ac:dyDescent="0.3">
      <c r="B18" s="231"/>
      <c r="C18" s="231"/>
      <c r="D18" s="231"/>
      <c r="E18" s="231"/>
      <c r="L18" s="629" t="s">
        <v>163</v>
      </c>
      <c r="M18" s="630"/>
      <c r="N18" s="630"/>
      <c r="O18" s="630"/>
      <c r="P18" s="630"/>
      <c r="Q18" s="630"/>
      <c r="R18" s="630"/>
      <c r="S18" s="631"/>
      <c r="T18" s="358">
        <v>10</v>
      </c>
      <c r="U18" s="301">
        <v>1</v>
      </c>
      <c r="V18" s="301"/>
      <c r="W18" s="301"/>
      <c r="X18" s="301"/>
      <c r="Y18" s="301">
        <v>1</v>
      </c>
      <c r="Z18" s="301">
        <v>1</v>
      </c>
      <c r="AA18" s="301">
        <v>1</v>
      </c>
      <c r="AB18" s="301">
        <v>2</v>
      </c>
      <c r="AC18" s="301">
        <v>4</v>
      </c>
      <c r="AD18" s="301">
        <v>2</v>
      </c>
      <c r="AE18" s="301">
        <v>1</v>
      </c>
      <c r="AF18" s="301">
        <v>2</v>
      </c>
      <c r="AG18" s="301"/>
      <c r="AH18" s="301">
        <v>3</v>
      </c>
      <c r="AI18" s="301">
        <v>3</v>
      </c>
      <c r="AJ18" s="301"/>
      <c r="AK18" s="301">
        <v>2</v>
      </c>
      <c r="AL18" s="301">
        <v>3</v>
      </c>
      <c r="AM18" s="301">
        <v>2</v>
      </c>
      <c r="AN18" s="301">
        <v>1</v>
      </c>
      <c r="AO18" s="301">
        <v>2</v>
      </c>
      <c r="AP18" s="301">
        <v>2</v>
      </c>
      <c r="AQ18" s="301">
        <v>2</v>
      </c>
      <c r="AR18" s="301"/>
      <c r="AS18" s="301">
        <v>1</v>
      </c>
      <c r="AT18" s="301">
        <v>6</v>
      </c>
      <c r="AU18" s="301">
        <v>16</v>
      </c>
      <c r="AV18" s="301">
        <v>7</v>
      </c>
      <c r="AW18" s="301">
        <v>10</v>
      </c>
      <c r="AX18" s="301">
        <v>8</v>
      </c>
      <c r="AY18" s="301">
        <v>6</v>
      </c>
      <c r="AZ18" s="302">
        <v>4</v>
      </c>
    </row>
    <row r="19" spans="2:53" ht="15" customHeight="1" thickBot="1" x14ac:dyDescent="0.3">
      <c r="B19" s="231"/>
      <c r="C19" s="231"/>
      <c r="D19" s="231"/>
      <c r="E19" s="231"/>
      <c r="L19" s="611" t="s">
        <v>164</v>
      </c>
      <c r="M19" s="612"/>
      <c r="N19" s="612"/>
      <c r="O19" s="612"/>
      <c r="P19" s="612"/>
      <c r="Q19" s="612"/>
      <c r="R19" s="612"/>
      <c r="S19" s="613"/>
      <c r="T19" s="359">
        <v>1.5</v>
      </c>
      <c r="U19" s="360">
        <v>0.3</v>
      </c>
      <c r="V19" s="360">
        <v>0</v>
      </c>
      <c r="W19" s="360">
        <v>0</v>
      </c>
      <c r="X19" s="360">
        <v>0</v>
      </c>
      <c r="Y19" s="360">
        <v>0.5</v>
      </c>
      <c r="Z19" s="360">
        <v>1.3</v>
      </c>
      <c r="AA19" s="360">
        <v>1.3</v>
      </c>
      <c r="AB19" s="360">
        <v>1.3</v>
      </c>
      <c r="AC19" s="360">
        <v>1.5</v>
      </c>
      <c r="AD19" s="360">
        <v>1.5</v>
      </c>
      <c r="AE19" s="360">
        <v>1.5</v>
      </c>
      <c r="AF19" s="360">
        <v>0.5</v>
      </c>
      <c r="AG19" s="360">
        <v>0</v>
      </c>
      <c r="AH19" s="360">
        <v>1.5</v>
      </c>
      <c r="AI19" s="360">
        <v>1.5</v>
      </c>
      <c r="AJ19" s="360">
        <v>0</v>
      </c>
      <c r="AK19" s="360">
        <v>1.5</v>
      </c>
      <c r="AL19" s="360">
        <v>1.4</v>
      </c>
      <c r="AM19" s="360">
        <v>1.5</v>
      </c>
      <c r="AN19" s="360">
        <v>1.5</v>
      </c>
      <c r="AO19" s="360">
        <v>1.5</v>
      </c>
      <c r="AP19" s="360">
        <v>1.5</v>
      </c>
      <c r="AQ19" s="360">
        <v>1.5</v>
      </c>
      <c r="AR19" s="360">
        <v>0</v>
      </c>
      <c r="AS19" s="360">
        <v>1.5</v>
      </c>
      <c r="AT19" s="360">
        <v>0.1</v>
      </c>
      <c r="AU19" s="360">
        <v>0.1</v>
      </c>
      <c r="AV19" s="360">
        <v>0.1</v>
      </c>
      <c r="AW19" s="360">
        <v>0.1</v>
      </c>
      <c r="AX19" s="360">
        <v>0.1</v>
      </c>
      <c r="AY19" s="360">
        <v>0.1</v>
      </c>
      <c r="AZ19" s="306">
        <v>0.1</v>
      </c>
    </row>
    <row r="20" spans="2:53" ht="15" customHeight="1" x14ac:dyDescent="0.25">
      <c r="B20" s="231"/>
      <c r="C20" s="231"/>
      <c r="D20" s="231"/>
      <c r="E20" s="231"/>
      <c r="L20" s="617" t="s">
        <v>165</v>
      </c>
      <c r="M20" s="618"/>
      <c r="N20" s="618"/>
      <c r="O20" s="618"/>
      <c r="P20" s="618"/>
      <c r="Q20" s="618"/>
      <c r="R20" s="618"/>
      <c r="S20" s="619"/>
      <c r="T20" s="284"/>
      <c r="U20" s="285"/>
      <c r="V20" s="285"/>
      <c r="W20" s="285">
        <v>1</v>
      </c>
      <c r="X20" s="285"/>
      <c r="Y20" s="276">
        <v>2</v>
      </c>
      <c r="Z20" s="276"/>
      <c r="AA20" s="276"/>
      <c r="AB20" s="276"/>
      <c r="AC20" s="276"/>
      <c r="AD20" s="276">
        <v>1</v>
      </c>
      <c r="AE20" s="276">
        <v>1</v>
      </c>
      <c r="AF20" s="276"/>
      <c r="AG20" s="276">
        <v>6</v>
      </c>
      <c r="AH20" s="276">
        <v>2</v>
      </c>
      <c r="AI20" s="276"/>
      <c r="AJ20" s="276">
        <v>2</v>
      </c>
      <c r="AK20" s="276">
        <v>2</v>
      </c>
      <c r="AL20" s="285"/>
      <c r="AM20" s="285">
        <v>1</v>
      </c>
      <c r="AN20" s="276">
        <v>1</v>
      </c>
      <c r="AO20" s="285">
        <v>1</v>
      </c>
      <c r="AP20" s="285">
        <v>1</v>
      </c>
      <c r="AQ20" s="285">
        <v>1</v>
      </c>
      <c r="AR20" s="285">
        <v>1</v>
      </c>
      <c r="AS20" s="285">
        <v>1</v>
      </c>
      <c r="AT20" s="285"/>
      <c r="AU20" s="285"/>
      <c r="AV20" s="285"/>
      <c r="AW20" s="285">
        <v>3</v>
      </c>
      <c r="AX20" s="285">
        <v>1</v>
      </c>
      <c r="AY20" s="285">
        <v>2</v>
      </c>
      <c r="AZ20" s="296"/>
    </row>
    <row r="21" spans="2:53" ht="15" customHeight="1" thickBot="1" x14ac:dyDescent="0.3">
      <c r="B21" s="231"/>
      <c r="C21" s="231"/>
      <c r="D21" s="231"/>
      <c r="E21" s="231"/>
      <c r="L21" s="629" t="s">
        <v>166</v>
      </c>
      <c r="M21" s="630"/>
      <c r="N21" s="630"/>
      <c r="O21" s="630"/>
      <c r="P21" s="630"/>
      <c r="Q21" s="630"/>
      <c r="R21" s="630"/>
      <c r="S21" s="631"/>
      <c r="T21" s="358"/>
      <c r="U21" s="301"/>
      <c r="V21" s="301"/>
      <c r="W21" s="301"/>
      <c r="X21" s="301"/>
      <c r="Y21" s="301">
        <v>2</v>
      </c>
      <c r="Z21" s="301"/>
      <c r="AA21" s="301"/>
      <c r="AB21" s="301"/>
      <c r="AC21" s="301"/>
      <c r="AD21" s="301">
        <v>1</v>
      </c>
      <c r="AE21" s="301">
        <v>1</v>
      </c>
      <c r="AF21" s="301"/>
      <c r="AG21" s="301">
        <v>6</v>
      </c>
      <c r="AH21" s="301">
        <v>2</v>
      </c>
      <c r="AI21" s="301"/>
      <c r="AJ21" s="301">
        <v>2</v>
      </c>
      <c r="AK21" s="301">
        <v>2</v>
      </c>
      <c r="AL21" s="301"/>
      <c r="AM21" s="301">
        <v>1</v>
      </c>
      <c r="AN21" s="301">
        <v>1</v>
      </c>
      <c r="AO21" s="301">
        <v>1</v>
      </c>
      <c r="AP21" s="301">
        <v>1</v>
      </c>
      <c r="AQ21" s="301">
        <v>1</v>
      </c>
      <c r="AR21" s="301">
        <v>1</v>
      </c>
      <c r="AS21" s="301">
        <v>1</v>
      </c>
      <c r="AT21" s="301"/>
      <c r="AU21" s="301"/>
      <c r="AV21" s="301"/>
      <c r="AW21" s="301">
        <v>3</v>
      </c>
      <c r="AX21" s="301">
        <v>1</v>
      </c>
      <c r="AY21" s="301">
        <v>2</v>
      </c>
      <c r="AZ21" s="302"/>
    </row>
    <row r="22" spans="2:53" ht="15" customHeight="1" thickBot="1" x14ac:dyDescent="0.3">
      <c r="B22" s="231"/>
      <c r="C22" s="231"/>
      <c r="D22" s="231"/>
      <c r="E22" s="231"/>
      <c r="L22" s="611" t="s">
        <v>167</v>
      </c>
      <c r="M22" s="612"/>
      <c r="N22" s="612"/>
      <c r="O22" s="612"/>
      <c r="P22" s="612"/>
      <c r="Q22" s="612"/>
      <c r="R22" s="612"/>
      <c r="S22" s="613"/>
      <c r="T22" s="359">
        <v>0</v>
      </c>
      <c r="U22" s="360">
        <v>0</v>
      </c>
      <c r="V22" s="360">
        <v>0</v>
      </c>
      <c r="W22" s="360">
        <v>1</v>
      </c>
      <c r="X22" s="360">
        <v>0</v>
      </c>
      <c r="Y22" s="360">
        <v>0.5</v>
      </c>
      <c r="Z22" s="360">
        <v>0</v>
      </c>
      <c r="AA22" s="360">
        <v>0</v>
      </c>
      <c r="AB22" s="360">
        <v>0</v>
      </c>
      <c r="AC22" s="360">
        <v>0</v>
      </c>
      <c r="AD22" s="360">
        <v>1.5</v>
      </c>
      <c r="AE22" s="360">
        <v>1.5</v>
      </c>
      <c r="AF22" s="360">
        <v>0</v>
      </c>
      <c r="AG22" s="360">
        <v>0.8</v>
      </c>
      <c r="AH22" s="360">
        <v>1.5</v>
      </c>
      <c r="AI22" s="360">
        <v>0</v>
      </c>
      <c r="AJ22" s="360">
        <v>1.5</v>
      </c>
      <c r="AK22" s="360">
        <v>1.5</v>
      </c>
      <c r="AL22" s="360">
        <v>0</v>
      </c>
      <c r="AM22" s="360">
        <v>1.5</v>
      </c>
      <c r="AN22" s="360">
        <v>1.5</v>
      </c>
      <c r="AO22" s="360">
        <v>1.5</v>
      </c>
      <c r="AP22" s="360">
        <v>1.5</v>
      </c>
      <c r="AQ22" s="360">
        <v>1.5</v>
      </c>
      <c r="AR22" s="360">
        <v>1.5</v>
      </c>
      <c r="AS22" s="360">
        <v>1.5</v>
      </c>
      <c r="AT22" s="360">
        <v>0</v>
      </c>
      <c r="AU22" s="360">
        <v>0</v>
      </c>
      <c r="AV22" s="360">
        <v>0</v>
      </c>
      <c r="AW22" s="360">
        <v>0.1</v>
      </c>
      <c r="AX22" s="360">
        <v>0.1</v>
      </c>
      <c r="AY22" s="360">
        <v>0.1</v>
      </c>
      <c r="AZ22" s="410">
        <v>0</v>
      </c>
    </row>
    <row r="23" spans="2:53" ht="15" customHeight="1" x14ac:dyDescent="0.25">
      <c r="B23" s="231"/>
      <c r="C23" s="231"/>
      <c r="D23" s="231"/>
      <c r="E23" s="231"/>
      <c r="L23" s="617" t="s">
        <v>168</v>
      </c>
      <c r="M23" s="618"/>
      <c r="N23" s="618"/>
      <c r="O23" s="618"/>
      <c r="P23" s="618"/>
      <c r="Q23" s="618"/>
      <c r="R23" s="618"/>
      <c r="S23" s="619"/>
      <c r="T23" s="284"/>
      <c r="U23" s="285"/>
      <c r="V23" s="285">
        <v>1</v>
      </c>
      <c r="W23" s="285"/>
      <c r="X23" s="285">
        <v>1</v>
      </c>
      <c r="Y23" s="276"/>
      <c r="Z23" s="276"/>
      <c r="AA23" s="276"/>
      <c r="AB23" s="276"/>
      <c r="AC23" s="276"/>
      <c r="AD23" s="276"/>
      <c r="AE23" s="276"/>
      <c r="AF23" s="276"/>
      <c r="AG23" s="276"/>
      <c r="AH23" s="276"/>
      <c r="AI23" s="276"/>
      <c r="AJ23" s="276"/>
      <c r="AK23" s="276"/>
      <c r="AL23" s="285"/>
      <c r="AM23" s="285"/>
      <c r="AN23" s="276">
        <v>1</v>
      </c>
      <c r="AO23" s="285"/>
      <c r="AP23" s="285"/>
      <c r="AQ23" s="285"/>
      <c r="AR23" s="285"/>
      <c r="AS23" s="285"/>
      <c r="AT23" s="285"/>
      <c r="AU23" s="285"/>
      <c r="AV23" s="285"/>
      <c r="AW23" s="285"/>
      <c r="AX23" s="285"/>
      <c r="AY23" s="285">
        <v>1</v>
      </c>
      <c r="AZ23" s="286"/>
    </row>
    <row r="24" spans="2:53" ht="15" customHeight="1" thickBot="1" x14ac:dyDescent="0.3">
      <c r="B24" s="231"/>
      <c r="C24" s="231"/>
      <c r="D24" s="231"/>
      <c r="E24" s="231"/>
      <c r="L24" s="629" t="s">
        <v>169</v>
      </c>
      <c r="M24" s="630"/>
      <c r="N24" s="630"/>
      <c r="O24" s="630"/>
      <c r="P24" s="630"/>
      <c r="Q24" s="630"/>
      <c r="R24" s="630"/>
      <c r="S24" s="631"/>
      <c r="T24" s="358"/>
      <c r="U24" s="301"/>
      <c r="V24" s="301">
        <v>1</v>
      </c>
      <c r="W24" s="301"/>
      <c r="X24" s="301">
        <v>1</v>
      </c>
      <c r="Y24" s="301"/>
      <c r="Z24" s="301"/>
      <c r="AA24" s="301"/>
      <c r="AB24" s="301"/>
      <c r="AC24" s="301"/>
      <c r="AD24" s="301"/>
      <c r="AE24" s="301"/>
      <c r="AF24" s="301"/>
      <c r="AG24" s="301"/>
      <c r="AH24" s="301"/>
      <c r="AI24" s="301"/>
      <c r="AJ24" s="301"/>
      <c r="AK24" s="301"/>
      <c r="AL24" s="301"/>
      <c r="AM24" s="301"/>
      <c r="AN24" s="301">
        <v>1</v>
      </c>
      <c r="AO24" s="301"/>
      <c r="AP24" s="301"/>
      <c r="AQ24" s="301"/>
      <c r="AR24" s="301"/>
      <c r="AS24" s="301"/>
      <c r="AT24" s="301"/>
      <c r="AU24" s="301"/>
      <c r="AV24" s="301"/>
      <c r="AW24" s="301"/>
      <c r="AX24" s="301"/>
      <c r="AY24" s="301">
        <v>1</v>
      </c>
      <c r="AZ24" s="302"/>
    </row>
    <row r="25" spans="2:53" ht="15" customHeight="1" thickBot="1" x14ac:dyDescent="0.3">
      <c r="B25" s="231"/>
      <c r="C25" s="231"/>
      <c r="D25" s="231"/>
      <c r="E25" s="231"/>
      <c r="L25" s="611" t="s">
        <v>170</v>
      </c>
      <c r="M25" s="612"/>
      <c r="N25" s="612"/>
      <c r="O25" s="612"/>
      <c r="P25" s="612"/>
      <c r="Q25" s="612"/>
      <c r="R25" s="612"/>
      <c r="S25" s="613"/>
      <c r="T25" s="359">
        <v>0</v>
      </c>
      <c r="U25" s="360">
        <v>0</v>
      </c>
      <c r="V25" s="360">
        <v>1</v>
      </c>
      <c r="W25" s="360">
        <v>0</v>
      </c>
      <c r="X25" s="360">
        <v>1</v>
      </c>
      <c r="Y25" s="360">
        <v>0</v>
      </c>
      <c r="Z25" s="360">
        <v>0</v>
      </c>
      <c r="AA25" s="360">
        <v>0</v>
      </c>
      <c r="AB25" s="360">
        <v>0</v>
      </c>
      <c r="AC25" s="360">
        <v>0</v>
      </c>
      <c r="AD25" s="360">
        <v>0</v>
      </c>
      <c r="AE25" s="360">
        <v>0</v>
      </c>
      <c r="AF25" s="360">
        <v>0</v>
      </c>
      <c r="AG25" s="360">
        <v>0</v>
      </c>
      <c r="AH25" s="360">
        <v>0</v>
      </c>
      <c r="AI25" s="360">
        <v>0</v>
      </c>
      <c r="AJ25" s="360">
        <v>0</v>
      </c>
      <c r="AK25" s="360">
        <v>0</v>
      </c>
      <c r="AL25" s="360">
        <v>0</v>
      </c>
      <c r="AM25" s="360">
        <v>0</v>
      </c>
      <c r="AN25" s="360">
        <v>1.5</v>
      </c>
      <c r="AO25" s="360">
        <v>0</v>
      </c>
      <c r="AP25" s="360">
        <v>0</v>
      </c>
      <c r="AQ25" s="360">
        <v>0</v>
      </c>
      <c r="AR25" s="360">
        <v>0</v>
      </c>
      <c r="AS25" s="360">
        <v>0</v>
      </c>
      <c r="AT25" s="360">
        <v>0</v>
      </c>
      <c r="AU25" s="360">
        <v>0</v>
      </c>
      <c r="AV25" s="360">
        <v>0</v>
      </c>
      <c r="AW25" s="360">
        <v>0</v>
      </c>
      <c r="AX25" s="360">
        <v>0</v>
      </c>
      <c r="AY25" s="360">
        <v>0.1</v>
      </c>
      <c r="AZ25" s="410">
        <v>0</v>
      </c>
    </row>
    <row r="26" spans="2:53" ht="15" customHeight="1" thickBot="1" x14ac:dyDescent="0.3">
      <c r="B26" s="231"/>
      <c r="C26" s="231"/>
      <c r="D26" s="231"/>
      <c r="E26" s="231"/>
      <c r="L26" s="611" t="s">
        <v>171</v>
      </c>
      <c r="M26" s="612"/>
      <c r="N26" s="612"/>
      <c r="O26" s="612"/>
      <c r="P26" s="612"/>
      <c r="Q26" s="612"/>
      <c r="R26" s="612"/>
      <c r="S26" s="613"/>
      <c r="T26" s="307">
        <f t="shared" ref="T26:AS26" si="3">(T19*T17*30)/T15</f>
        <v>5</v>
      </c>
      <c r="U26" s="308">
        <f t="shared" si="3"/>
        <v>0.1</v>
      </c>
      <c r="V26" s="308">
        <f t="shared" si="3"/>
        <v>0</v>
      </c>
      <c r="W26" s="308">
        <f t="shared" si="3"/>
        <v>0</v>
      </c>
      <c r="X26" s="308">
        <f t="shared" si="3"/>
        <v>0</v>
      </c>
      <c r="Y26" s="308">
        <f t="shared" si="3"/>
        <v>0.16666666666666666</v>
      </c>
      <c r="Z26" s="308">
        <f t="shared" si="3"/>
        <v>0.10684931506849316</v>
      </c>
      <c r="AA26" s="308">
        <f t="shared" si="3"/>
        <v>0.10684931506849316</v>
      </c>
      <c r="AB26" s="308">
        <f t="shared" si="3"/>
        <v>0.21369863013698631</v>
      </c>
      <c r="AC26" s="308">
        <f t="shared" si="3"/>
        <v>0.49315068493150682</v>
      </c>
      <c r="AD26" s="308">
        <f t="shared" si="3"/>
        <v>0.5</v>
      </c>
      <c r="AE26" s="308">
        <f t="shared" si="3"/>
        <v>0.5</v>
      </c>
      <c r="AF26" s="308">
        <f t="shared" si="3"/>
        <v>0.16666666666666666</v>
      </c>
      <c r="AG26" s="308">
        <f t="shared" si="3"/>
        <v>0</v>
      </c>
      <c r="AH26" s="308">
        <f t="shared" si="3"/>
        <v>1.5</v>
      </c>
      <c r="AI26" s="308">
        <f t="shared" si="3"/>
        <v>0.75</v>
      </c>
      <c r="AJ26" s="308">
        <f t="shared" si="3"/>
        <v>0</v>
      </c>
      <c r="AK26" s="308">
        <f t="shared" si="3"/>
        <v>0.5</v>
      </c>
      <c r="AL26" s="308">
        <f t="shared" si="3"/>
        <v>0.69999999999999984</v>
      </c>
      <c r="AM26" s="308">
        <f t="shared" si="3"/>
        <v>1</v>
      </c>
      <c r="AN26" s="308">
        <f t="shared" si="3"/>
        <v>0.5</v>
      </c>
      <c r="AO26" s="308">
        <f t="shared" si="3"/>
        <v>1</v>
      </c>
      <c r="AP26" s="308">
        <f t="shared" si="3"/>
        <v>1</v>
      </c>
      <c r="AQ26" s="308">
        <f t="shared" si="3"/>
        <v>1</v>
      </c>
      <c r="AR26" s="308">
        <f t="shared" si="3"/>
        <v>0</v>
      </c>
      <c r="AS26" s="308">
        <f t="shared" si="3"/>
        <v>0.25</v>
      </c>
      <c r="AT26" s="308">
        <f t="shared" ref="AT26:AZ26" si="4">(AT19*AT17*30)/AT15</f>
        <v>0.20000000000000004</v>
      </c>
      <c r="AU26" s="308">
        <f t="shared" si="4"/>
        <v>0.53333333333333333</v>
      </c>
      <c r="AV26" s="308">
        <f t="shared" si="4"/>
        <v>0.23333333333333336</v>
      </c>
      <c r="AW26" s="308">
        <f t="shared" si="4"/>
        <v>0.33333333333333331</v>
      </c>
      <c r="AX26" s="308">
        <f t="shared" si="4"/>
        <v>0.26666666666666666</v>
      </c>
      <c r="AY26" s="308">
        <f t="shared" si="4"/>
        <v>0.20000000000000004</v>
      </c>
      <c r="AZ26" s="309">
        <f t="shared" si="4"/>
        <v>0.2</v>
      </c>
      <c r="BA26" s="310">
        <f>SUM(T26:AZ26)</f>
        <v>17.520547945205479</v>
      </c>
    </row>
    <row r="27" spans="2:53" ht="15" customHeight="1" thickBot="1" x14ac:dyDescent="0.3">
      <c r="B27" s="231"/>
      <c r="C27" s="231"/>
      <c r="D27" s="231"/>
      <c r="E27" s="231"/>
      <c r="L27" s="611" t="s">
        <v>172</v>
      </c>
      <c r="M27" s="612"/>
      <c r="N27" s="612"/>
      <c r="O27" s="612"/>
      <c r="P27" s="612"/>
      <c r="Q27" s="612"/>
      <c r="R27" s="612"/>
      <c r="S27" s="613"/>
      <c r="T27" s="311">
        <f t="shared" ref="T27:AS27" si="5">(T22*T20*30)/T15</f>
        <v>0</v>
      </c>
      <c r="U27" s="312">
        <f t="shared" si="5"/>
        <v>0</v>
      </c>
      <c r="V27" s="312">
        <f t="shared" si="5"/>
        <v>0</v>
      </c>
      <c r="W27" s="312">
        <f t="shared" si="5"/>
        <v>7.575757575757576E-2</v>
      </c>
      <c r="X27" s="312">
        <f t="shared" si="5"/>
        <v>0</v>
      </c>
      <c r="Y27" s="312">
        <f t="shared" si="5"/>
        <v>0.33333333333333331</v>
      </c>
      <c r="Z27" s="312">
        <f t="shared" si="5"/>
        <v>0</v>
      </c>
      <c r="AA27" s="312">
        <f t="shared" si="5"/>
        <v>0</v>
      </c>
      <c r="AB27" s="312">
        <f t="shared" si="5"/>
        <v>0</v>
      </c>
      <c r="AC27" s="312">
        <f t="shared" si="5"/>
        <v>0</v>
      </c>
      <c r="AD27" s="312">
        <f t="shared" si="5"/>
        <v>0.25</v>
      </c>
      <c r="AE27" s="312">
        <f t="shared" si="5"/>
        <v>0.5</v>
      </c>
      <c r="AF27" s="312">
        <f t="shared" si="5"/>
        <v>0</v>
      </c>
      <c r="AG27" s="312">
        <f t="shared" si="5"/>
        <v>0.80000000000000016</v>
      </c>
      <c r="AH27" s="312">
        <f t="shared" si="5"/>
        <v>1</v>
      </c>
      <c r="AI27" s="312">
        <f t="shared" si="5"/>
        <v>0</v>
      </c>
      <c r="AJ27" s="312">
        <f t="shared" si="5"/>
        <v>0.24657534246575341</v>
      </c>
      <c r="AK27" s="312">
        <f t="shared" si="5"/>
        <v>0.5</v>
      </c>
      <c r="AL27" s="312">
        <f t="shared" si="5"/>
        <v>0</v>
      </c>
      <c r="AM27" s="312">
        <f t="shared" si="5"/>
        <v>0.5</v>
      </c>
      <c r="AN27" s="312">
        <f t="shared" si="5"/>
        <v>0.5</v>
      </c>
      <c r="AO27" s="312">
        <f t="shared" si="5"/>
        <v>0.5</v>
      </c>
      <c r="AP27" s="312">
        <f t="shared" si="5"/>
        <v>0.5</v>
      </c>
      <c r="AQ27" s="312">
        <f t="shared" si="5"/>
        <v>0.5</v>
      </c>
      <c r="AR27" s="312">
        <f t="shared" si="5"/>
        <v>0.12328767123287671</v>
      </c>
      <c r="AS27" s="312">
        <f t="shared" si="5"/>
        <v>0.25</v>
      </c>
      <c r="AT27" s="312">
        <f t="shared" ref="AT27:AZ27" si="6">(AT22*AT20*30)/AT15</f>
        <v>0</v>
      </c>
      <c r="AU27" s="312">
        <f t="shared" si="6"/>
        <v>0</v>
      </c>
      <c r="AV27" s="312">
        <f t="shared" si="6"/>
        <v>0</v>
      </c>
      <c r="AW27" s="312">
        <f t="shared" si="6"/>
        <v>0.10000000000000002</v>
      </c>
      <c r="AX27" s="312">
        <f t="shared" si="6"/>
        <v>3.3333333333333333E-2</v>
      </c>
      <c r="AY27" s="312">
        <f t="shared" si="6"/>
        <v>6.6666666666666666E-2</v>
      </c>
      <c r="AZ27" s="313">
        <f t="shared" si="6"/>
        <v>0</v>
      </c>
      <c r="BA27" s="314">
        <f>SUM(T27:AZ27)</f>
        <v>6.7789539227895386</v>
      </c>
    </row>
    <row r="28" spans="2:53" ht="15" customHeight="1" thickBot="1" x14ac:dyDescent="0.3">
      <c r="B28" s="231"/>
      <c r="C28" s="231"/>
      <c r="D28" s="231"/>
      <c r="E28" s="231"/>
      <c r="L28" s="611" t="s">
        <v>173</v>
      </c>
      <c r="M28" s="612"/>
      <c r="N28" s="612"/>
      <c r="O28" s="612"/>
      <c r="P28" s="612"/>
      <c r="Q28" s="612"/>
      <c r="R28" s="612"/>
      <c r="S28" s="613"/>
      <c r="T28" s="315">
        <f t="shared" ref="T28:AS28" si="7">(T25*T23*30)/T15</f>
        <v>0</v>
      </c>
      <c r="U28" s="298">
        <f t="shared" si="7"/>
        <v>0</v>
      </c>
      <c r="V28" s="298">
        <f t="shared" si="7"/>
        <v>7.575757575757576E-2</v>
      </c>
      <c r="W28" s="298">
        <f t="shared" si="7"/>
        <v>0</v>
      </c>
      <c r="X28" s="298">
        <f t="shared" si="7"/>
        <v>7.575757575757576E-2</v>
      </c>
      <c r="Y28" s="298">
        <f t="shared" si="7"/>
        <v>0</v>
      </c>
      <c r="Z28" s="298">
        <f t="shared" si="7"/>
        <v>0</v>
      </c>
      <c r="AA28" s="298">
        <f t="shared" si="7"/>
        <v>0</v>
      </c>
      <c r="AB28" s="298">
        <f t="shared" si="7"/>
        <v>0</v>
      </c>
      <c r="AC28" s="298">
        <f t="shared" si="7"/>
        <v>0</v>
      </c>
      <c r="AD28" s="298">
        <f t="shared" si="7"/>
        <v>0</v>
      </c>
      <c r="AE28" s="298">
        <f t="shared" si="7"/>
        <v>0</v>
      </c>
      <c r="AF28" s="298">
        <f t="shared" si="7"/>
        <v>0</v>
      </c>
      <c r="AG28" s="298">
        <f t="shared" si="7"/>
        <v>0</v>
      </c>
      <c r="AH28" s="298">
        <f t="shared" si="7"/>
        <v>0</v>
      </c>
      <c r="AI28" s="298">
        <f t="shared" si="7"/>
        <v>0</v>
      </c>
      <c r="AJ28" s="298">
        <f t="shared" si="7"/>
        <v>0</v>
      </c>
      <c r="AK28" s="298">
        <f t="shared" si="7"/>
        <v>0</v>
      </c>
      <c r="AL28" s="298">
        <f t="shared" si="7"/>
        <v>0</v>
      </c>
      <c r="AM28" s="298">
        <f t="shared" si="7"/>
        <v>0</v>
      </c>
      <c r="AN28" s="298">
        <f t="shared" si="7"/>
        <v>0.5</v>
      </c>
      <c r="AO28" s="298">
        <f t="shared" si="7"/>
        <v>0</v>
      </c>
      <c r="AP28" s="298">
        <f t="shared" si="7"/>
        <v>0</v>
      </c>
      <c r="AQ28" s="298">
        <f t="shared" si="7"/>
        <v>0</v>
      </c>
      <c r="AR28" s="298">
        <f t="shared" si="7"/>
        <v>0</v>
      </c>
      <c r="AS28" s="298">
        <f t="shared" si="7"/>
        <v>0</v>
      </c>
      <c r="AT28" s="298">
        <f t="shared" ref="AT28:AZ28" si="8">(AT25*AT23*30)/AT15</f>
        <v>0</v>
      </c>
      <c r="AU28" s="298">
        <f t="shared" si="8"/>
        <v>0</v>
      </c>
      <c r="AV28" s="298">
        <f t="shared" si="8"/>
        <v>0</v>
      </c>
      <c r="AW28" s="298">
        <f t="shared" si="8"/>
        <v>0</v>
      </c>
      <c r="AX28" s="298">
        <f t="shared" si="8"/>
        <v>0</v>
      </c>
      <c r="AY28" s="298">
        <f t="shared" si="8"/>
        <v>3.3333333333333333E-2</v>
      </c>
      <c r="AZ28" s="316">
        <f t="shared" si="8"/>
        <v>0</v>
      </c>
      <c r="BA28" s="317">
        <f>SUM(T28:AZ28)</f>
        <v>0.68484848484848482</v>
      </c>
    </row>
    <row r="29" spans="2:53" ht="15" customHeight="1" thickBot="1" x14ac:dyDescent="0.3">
      <c r="B29" s="411"/>
      <c r="C29" s="231"/>
      <c r="D29" s="231"/>
      <c r="E29" s="231"/>
      <c r="T29" s="235"/>
      <c r="U29" s="235"/>
      <c r="V29" s="235"/>
      <c r="W29" s="235"/>
      <c r="X29" s="235"/>
      <c r="Y29" s="235"/>
      <c r="Z29" s="235"/>
      <c r="AA29" s="235"/>
      <c r="AB29" s="235"/>
      <c r="AC29" s="235"/>
      <c r="AD29" s="235"/>
      <c r="AG29" s="235"/>
      <c r="AH29" s="235"/>
      <c r="AK29" s="235"/>
      <c r="AL29" s="235"/>
      <c r="AM29" s="235"/>
      <c r="AN29" s="235"/>
      <c r="AO29" s="235"/>
      <c r="AP29" s="235"/>
      <c r="AQ29" s="235"/>
      <c r="AR29" s="235"/>
      <c r="AT29" s="235"/>
      <c r="AU29" s="412"/>
      <c r="AV29" s="412"/>
      <c r="AW29" s="235"/>
      <c r="AX29" s="235"/>
      <c r="AZ29" s="413" t="s">
        <v>174</v>
      </c>
      <c r="BA29" s="414">
        <f>SUM(BA26:BA28)</f>
        <v>24.984350352843503</v>
      </c>
    </row>
    <row r="30" spans="2:53" ht="15" customHeight="1" thickBot="1" x14ac:dyDescent="0.3">
      <c r="B30" s="415"/>
      <c r="C30" s="231"/>
      <c r="D30" s="231"/>
      <c r="E30" s="231"/>
      <c r="T30" s="235"/>
      <c r="U30" s="235"/>
      <c r="V30" s="235"/>
      <c r="W30" s="235"/>
      <c r="X30" s="235"/>
      <c r="Y30" s="235"/>
      <c r="Z30" s="235"/>
      <c r="AA30" s="235"/>
      <c r="AB30" s="235"/>
      <c r="AC30" s="235"/>
      <c r="AD30" s="235"/>
      <c r="AG30" s="235"/>
      <c r="AH30" s="235"/>
      <c r="AK30" s="235"/>
      <c r="AL30" s="235"/>
      <c r="AM30" s="235"/>
      <c r="AN30" s="235"/>
      <c r="AO30" s="318"/>
      <c r="AP30" s="235"/>
      <c r="AQ30" s="235"/>
      <c r="AR30" s="235"/>
      <c r="AT30" s="235"/>
      <c r="AV30" s="235"/>
      <c r="AW30" s="235"/>
      <c r="AX30" s="235"/>
      <c r="AZ30" s="416" t="s">
        <v>175</v>
      </c>
      <c r="BA30" s="417">
        <f>(BA27+BA28)/BA29</f>
        <v>0.29873910276752735</v>
      </c>
    </row>
    <row r="31" spans="2:53" ht="24.95" customHeight="1" x14ac:dyDescent="0.25">
      <c r="B31" s="418"/>
      <c r="C31" s="231"/>
      <c r="D31" s="231"/>
      <c r="E31" s="231"/>
      <c r="AO31" s="236"/>
    </row>
    <row r="32" spans="2:53" ht="24.95" customHeight="1" x14ac:dyDescent="0.25">
      <c r="B32" s="418"/>
      <c r="C32" s="231"/>
      <c r="D32" s="231"/>
      <c r="E32" s="231"/>
      <c r="AO32" s="236"/>
    </row>
    <row r="33" spans="2:41" ht="24.95" customHeight="1" x14ac:dyDescent="0.25">
      <c r="B33" s="418"/>
      <c r="C33" s="231"/>
      <c r="D33" s="231"/>
      <c r="E33" s="231"/>
      <c r="AO33" s="236"/>
    </row>
    <row r="34" spans="2:41" ht="24.95" customHeight="1" x14ac:dyDescent="0.25">
      <c r="B34" s="418"/>
      <c r="C34" s="231"/>
      <c r="D34" s="231"/>
      <c r="E34" s="231"/>
      <c r="AO34" s="236"/>
    </row>
    <row r="35" spans="2:41" ht="24.95" customHeight="1" x14ac:dyDescent="0.25">
      <c r="B35" s="418"/>
      <c r="C35" s="231"/>
      <c r="D35" s="231"/>
      <c r="E35" s="231"/>
      <c r="AO35" s="236"/>
    </row>
    <row r="36" spans="2:41" ht="24.95" customHeight="1" x14ac:dyDescent="0.25">
      <c r="B36" s="418"/>
      <c r="C36" s="231"/>
      <c r="D36" s="231"/>
      <c r="E36" s="231"/>
      <c r="AO36" s="236"/>
    </row>
    <row r="37" spans="2:41" ht="24.95" customHeight="1" x14ac:dyDescent="0.25">
      <c r="B37" s="419"/>
      <c r="C37" s="231"/>
      <c r="D37" s="231"/>
      <c r="E37" s="231"/>
      <c r="AO37" s="236"/>
    </row>
    <row r="38" spans="2:41" ht="24.95" customHeight="1" x14ac:dyDescent="0.25">
      <c r="B38" s="420"/>
      <c r="C38" s="231"/>
      <c r="D38" s="231"/>
      <c r="E38" s="231"/>
      <c r="AO38" s="236"/>
    </row>
    <row r="39" spans="2:41" ht="24.95" customHeight="1" x14ac:dyDescent="0.25">
      <c r="B39" s="420"/>
      <c r="C39" s="231"/>
      <c r="D39" s="231"/>
      <c r="E39" s="231"/>
      <c r="AO39" s="236"/>
    </row>
    <row r="40" spans="2:41" ht="24.95" customHeight="1" x14ac:dyDescent="0.25">
      <c r="B40" s="420"/>
      <c r="C40" s="231"/>
      <c r="D40" s="231"/>
      <c r="E40" s="231"/>
      <c r="AO40" s="236"/>
    </row>
    <row r="41" spans="2:41" ht="24.95" customHeight="1" x14ac:dyDescent="0.25">
      <c r="B41" s="381"/>
      <c r="C41" s="231"/>
      <c r="D41" s="231"/>
      <c r="E41" s="231"/>
      <c r="AO41" s="236"/>
    </row>
    <row r="42" spans="2:41" ht="18.75" customHeight="1" x14ac:dyDescent="0.25">
      <c r="B42" s="231"/>
      <c r="C42" s="231"/>
      <c r="D42" s="231"/>
      <c r="E42" s="231"/>
      <c r="AO42" s="236"/>
    </row>
    <row r="43" spans="2:41" ht="14.25" customHeight="1" x14ac:dyDescent="0.25">
      <c r="B43" s="231"/>
      <c r="C43" s="231"/>
      <c r="D43" s="231"/>
      <c r="E43" s="231"/>
      <c r="AO43" s="236"/>
    </row>
    <row r="44" spans="2:41" ht="14.25" customHeight="1" x14ac:dyDescent="0.25">
      <c r="B44" s="231"/>
      <c r="C44" s="231"/>
      <c r="D44" s="231"/>
      <c r="E44" s="231"/>
      <c r="AO44" s="236"/>
    </row>
    <row r="45" spans="2:41" ht="14.25" customHeight="1" x14ac:dyDescent="0.25">
      <c r="B45" s="231"/>
      <c r="C45" s="231"/>
      <c r="D45" s="231"/>
      <c r="E45" s="231"/>
      <c r="AO45" s="236"/>
    </row>
    <row r="46" spans="2:41" ht="14.25" customHeight="1" x14ac:dyDescent="0.25">
      <c r="B46" s="231"/>
      <c r="C46" s="231"/>
      <c r="D46" s="231"/>
      <c r="E46" s="231"/>
      <c r="AO46" s="236"/>
    </row>
    <row r="47" spans="2:41" ht="14.25" customHeight="1" x14ac:dyDescent="0.25">
      <c r="B47" s="231"/>
      <c r="C47" s="231"/>
      <c r="D47" s="231"/>
      <c r="E47" s="231"/>
      <c r="AO47" s="236"/>
    </row>
    <row r="48" spans="2:41" ht="14.25" customHeight="1" x14ac:dyDescent="0.25">
      <c r="B48" s="231"/>
      <c r="C48" s="231"/>
      <c r="D48" s="231"/>
      <c r="E48" s="231"/>
      <c r="AO48" s="236"/>
    </row>
    <row r="49" spans="2:41" ht="14.25" customHeight="1" x14ac:dyDescent="0.25">
      <c r="B49" s="231"/>
      <c r="C49" s="231"/>
      <c r="D49" s="231"/>
      <c r="E49" s="231"/>
      <c r="AO49" s="236"/>
    </row>
    <row r="50" spans="2:41" ht="14.25" customHeight="1" x14ac:dyDescent="0.25">
      <c r="B50" s="231"/>
      <c r="C50" s="231"/>
      <c r="D50" s="231"/>
      <c r="E50" s="231"/>
      <c r="AO50" s="236"/>
    </row>
    <row r="51" spans="2:41" ht="14.25" customHeight="1" x14ac:dyDescent="0.25">
      <c r="B51" s="231"/>
      <c r="C51" s="231"/>
      <c r="D51" s="231"/>
      <c r="E51" s="231"/>
      <c r="AO51" s="236"/>
    </row>
    <row r="52" spans="2:41" ht="12.75" customHeight="1" x14ac:dyDescent="0.25">
      <c r="B52" s="231"/>
      <c r="C52" s="231"/>
      <c r="D52" s="231"/>
      <c r="AO52" s="236"/>
    </row>
    <row r="53" spans="2:41" ht="12.75" customHeight="1" x14ac:dyDescent="0.25">
      <c r="B53" s="231"/>
      <c r="C53" s="231"/>
      <c r="D53" s="231"/>
      <c r="AO53" s="236"/>
    </row>
    <row r="54" spans="2:41" x14ac:dyDescent="0.25">
      <c r="AO54" s="236"/>
    </row>
    <row r="55" spans="2:41" x14ac:dyDescent="0.25">
      <c r="AO55" s="236"/>
    </row>
    <row r="56" spans="2:41" x14ac:dyDescent="0.25">
      <c r="AO56" s="236"/>
    </row>
    <row r="57" spans="2:41" x14ac:dyDescent="0.25">
      <c r="AO57" s="236"/>
    </row>
    <row r="58" spans="2:41" x14ac:dyDescent="0.25">
      <c r="AO58" s="236"/>
    </row>
    <row r="59" spans="2:41" x14ac:dyDescent="0.25">
      <c r="AO59" s="236"/>
    </row>
    <row r="60" spans="2:41" x14ac:dyDescent="0.25">
      <c r="AO60" s="236"/>
    </row>
    <row r="61" spans="2:41" x14ac:dyDescent="0.25">
      <c r="AO61" s="236"/>
    </row>
    <row r="62" spans="2:41" x14ac:dyDescent="0.25">
      <c r="AO62" s="236"/>
    </row>
    <row r="63" spans="2:41" x14ac:dyDescent="0.25">
      <c r="AO63" s="236"/>
    </row>
    <row r="64" spans="2:41" x14ac:dyDescent="0.25">
      <c r="AO64" s="236"/>
    </row>
    <row r="65" spans="41:41" x14ac:dyDescent="0.25">
      <c r="AO65" s="236"/>
    </row>
    <row r="66" spans="41:41" ht="12.75" customHeight="1" x14ac:dyDescent="0.25">
      <c r="AO66" s="236"/>
    </row>
    <row r="67" spans="41:41" ht="12.75" customHeight="1" x14ac:dyDescent="0.25">
      <c r="AO67" s="236"/>
    </row>
    <row r="68" spans="41:41" ht="12.75" customHeight="1" x14ac:dyDescent="0.25">
      <c r="AO68" s="236"/>
    </row>
    <row r="69" spans="41:41" ht="12.75" customHeight="1" x14ac:dyDescent="0.25">
      <c r="AO69" s="236"/>
    </row>
    <row r="70" spans="41:41" ht="12.75" customHeight="1" x14ac:dyDescent="0.25">
      <c r="AO70" s="236"/>
    </row>
    <row r="71" spans="41:41" ht="12.75" customHeight="1" x14ac:dyDescent="0.25">
      <c r="AO71" s="236"/>
    </row>
    <row r="72" spans="41:41" ht="12.75" customHeight="1" x14ac:dyDescent="0.25">
      <c r="AO72" s="236"/>
    </row>
    <row r="73" spans="41:41" ht="12.75" customHeight="1" x14ac:dyDescent="0.25">
      <c r="AO73" s="236"/>
    </row>
    <row r="74" spans="41:41" ht="12.75" customHeight="1" x14ac:dyDescent="0.25">
      <c r="AO74" s="236"/>
    </row>
    <row r="75" spans="41:41" ht="12.75" customHeight="1" x14ac:dyDescent="0.25">
      <c r="AO75" s="236"/>
    </row>
    <row r="76" spans="41:41" ht="12.75" customHeight="1" x14ac:dyDescent="0.25">
      <c r="AO76" s="236"/>
    </row>
    <row r="77" spans="41:41" ht="12.75" customHeight="1" x14ac:dyDescent="0.25">
      <c r="AO77" s="236"/>
    </row>
    <row r="78" spans="41:41" ht="12.75" customHeight="1" x14ac:dyDescent="0.25">
      <c r="AO78" s="236"/>
    </row>
    <row r="79" spans="41:41" ht="12.75" customHeight="1" x14ac:dyDescent="0.25">
      <c r="AO79" s="236"/>
    </row>
    <row r="80" spans="41:41" ht="12.75" customHeight="1" x14ac:dyDescent="0.25">
      <c r="AO80" s="236"/>
    </row>
    <row r="81" spans="41:41" ht="12.75" customHeight="1" x14ac:dyDescent="0.25">
      <c r="AO81" s="236"/>
    </row>
    <row r="82" spans="41:41" ht="12.75" customHeight="1" x14ac:dyDescent="0.25">
      <c r="AO82" s="236"/>
    </row>
    <row r="83" spans="41:41" ht="12.75" customHeight="1" x14ac:dyDescent="0.25">
      <c r="AO83" s="236"/>
    </row>
    <row r="84" spans="41:41" ht="12.75" customHeight="1" x14ac:dyDescent="0.25">
      <c r="AO84" s="236"/>
    </row>
    <row r="85" spans="41:41" ht="12.75" customHeight="1" x14ac:dyDescent="0.25">
      <c r="AO85" s="236"/>
    </row>
    <row r="86" spans="41:41" ht="12.75" customHeight="1" x14ac:dyDescent="0.25">
      <c r="AO86" s="236"/>
    </row>
    <row r="87" spans="41:41" ht="12.75" customHeight="1" x14ac:dyDescent="0.25">
      <c r="AO87" s="236"/>
    </row>
    <row r="88" spans="41:41" ht="12.75" customHeight="1" x14ac:dyDescent="0.25">
      <c r="AO88" s="236"/>
    </row>
    <row r="89" spans="41:41" ht="12.75" customHeight="1" x14ac:dyDescent="0.25">
      <c r="AO89" s="236"/>
    </row>
    <row r="90" spans="41:41" ht="12.75" customHeight="1" x14ac:dyDescent="0.25">
      <c r="AO90" s="236"/>
    </row>
    <row r="91" spans="41:41" ht="12.75" customHeight="1" x14ac:dyDescent="0.25">
      <c r="AO91" s="236"/>
    </row>
    <row r="92" spans="41:41" ht="12.75" customHeight="1" x14ac:dyDescent="0.25">
      <c r="AO92" s="236"/>
    </row>
    <row r="93" spans="41:41" ht="12.75" customHeight="1" x14ac:dyDescent="0.25">
      <c r="AO93" s="236"/>
    </row>
    <row r="94" spans="41:41" ht="12.75" customHeight="1" x14ac:dyDescent="0.25">
      <c r="AO94" s="236"/>
    </row>
    <row r="95" spans="41:41" ht="12.75" customHeight="1" x14ac:dyDescent="0.25">
      <c r="AO95" s="236"/>
    </row>
    <row r="96" spans="41:41" ht="12.75" customHeight="1" x14ac:dyDescent="0.25">
      <c r="AO96" s="236"/>
    </row>
    <row r="97" spans="41:41" ht="12.75" customHeight="1" x14ac:dyDescent="0.25">
      <c r="AO97" s="236"/>
    </row>
    <row r="98" spans="41:41" ht="12.75" customHeight="1" x14ac:dyDescent="0.25">
      <c r="AO98" s="236"/>
    </row>
    <row r="99" spans="41:41" ht="12.75" customHeight="1" x14ac:dyDescent="0.25">
      <c r="AO99" s="236"/>
    </row>
    <row r="100" spans="41:41" ht="12.75" customHeight="1" x14ac:dyDescent="0.25">
      <c r="AO100" s="236"/>
    </row>
    <row r="101" spans="41:41" ht="12.75" customHeight="1" x14ac:dyDescent="0.25">
      <c r="AO101" s="236"/>
    </row>
    <row r="102" spans="41:41" ht="12.75" customHeight="1" x14ac:dyDescent="0.25">
      <c r="AO102" s="236"/>
    </row>
    <row r="103" spans="41:41" x14ac:dyDescent="0.25">
      <c r="AO103" s="236"/>
    </row>
    <row r="104" spans="41:41" x14ac:dyDescent="0.25">
      <c r="AO104" s="236"/>
    </row>
    <row r="105" spans="41:41" x14ac:dyDescent="0.25">
      <c r="AO105" s="236"/>
    </row>
    <row r="106" spans="41:41" x14ac:dyDescent="0.25">
      <c r="AO106" s="236"/>
    </row>
    <row r="107" spans="41:41" x14ac:dyDescent="0.25">
      <c r="AO107" s="236"/>
    </row>
    <row r="108" spans="41:41" x14ac:dyDescent="0.25">
      <c r="AO108" s="236"/>
    </row>
    <row r="109" spans="41:41" x14ac:dyDescent="0.25">
      <c r="AO109" s="236"/>
    </row>
    <row r="110" spans="41:41" x14ac:dyDescent="0.25">
      <c r="AO110" s="236"/>
    </row>
    <row r="111" spans="41:41" x14ac:dyDescent="0.25">
      <c r="AO111" s="236"/>
    </row>
    <row r="112" spans="41:41" x14ac:dyDescent="0.25">
      <c r="AO112" s="236"/>
    </row>
    <row r="113" spans="41:41" x14ac:dyDescent="0.25">
      <c r="AO113" s="236"/>
    </row>
    <row r="114" spans="41:41" x14ac:dyDescent="0.25">
      <c r="AO114" s="236"/>
    </row>
    <row r="115" spans="41:41" x14ac:dyDescent="0.25">
      <c r="AO115" s="236"/>
    </row>
    <row r="116" spans="41:41" x14ac:dyDescent="0.25">
      <c r="AO116" s="236"/>
    </row>
    <row r="117" spans="41:41" x14ac:dyDescent="0.25">
      <c r="AO117" s="236"/>
    </row>
    <row r="118" spans="41:41" x14ac:dyDescent="0.25">
      <c r="AO118" s="236"/>
    </row>
    <row r="119" spans="41:41" x14ac:dyDescent="0.25">
      <c r="AO119" s="236"/>
    </row>
    <row r="120" spans="41:41" x14ac:dyDescent="0.25">
      <c r="AO120" s="236"/>
    </row>
    <row r="121" spans="41:41" x14ac:dyDescent="0.25">
      <c r="AO121" s="236"/>
    </row>
    <row r="122" spans="41:41" x14ac:dyDescent="0.25">
      <c r="AO122" s="236"/>
    </row>
    <row r="123" spans="41:41" x14ac:dyDescent="0.25">
      <c r="AO123" s="236"/>
    </row>
    <row r="124" spans="41:41" x14ac:dyDescent="0.25">
      <c r="AO124" s="236"/>
    </row>
    <row r="125" spans="41:41" x14ac:dyDescent="0.25">
      <c r="AO125" s="236"/>
    </row>
    <row r="126" spans="41:41" x14ac:dyDescent="0.25">
      <c r="AO126" s="236"/>
    </row>
    <row r="127" spans="41:41" x14ac:dyDescent="0.25">
      <c r="AO127" s="236"/>
    </row>
    <row r="128" spans="41:41" x14ac:dyDescent="0.25">
      <c r="AO128" s="236"/>
    </row>
    <row r="129" spans="41:41" x14ac:dyDescent="0.25">
      <c r="AO129" s="236"/>
    </row>
    <row r="130" spans="41:41" x14ac:dyDescent="0.25">
      <c r="AO130" s="236"/>
    </row>
    <row r="131" spans="41:41" x14ac:dyDescent="0.25">
      <c r="AO131" s="236"/>
    </row>
    <row r="132" spans="41:41" x14ac:dyDescent="0.25">
      <c r="AO132" s="236"/>
    </row>
    <row r="133" spans="41:41" x14ac:dyDescent="0.25">
      <c r="AO133" s="236"/>
    </row>
    <row r="134" spans="41:41" x14ac:dyDescent="0.25">
      <c r="AO134" s="236"/>
    </row>
    <row r="135" spans="41:41" x14ac:dyDescent="0.25">
      <c r="AO135" s="236"/>
    </row>
    <row r="136" spans="41:41" x14ac:dyDescent="0.25">
      <c r="AO136" s="236"/>
    </row>
    <row r="137" spans="41:41" x14ac:dyDescent="0.25">
      <c r="AO137" s="236"/>
    </row>
    <row r="138" spans="41:41" x14ac:dyDescent="0.25">
      <c r="AO138" s="236"/>
    </row>
    <row r="139" spans="41:41" x14ac:dyDescent="0.25">
      <c r="AO139" s="236"/>
    </row>
    <row r="140" spans="41:41" x14ac:dyDescent="0.25">
      <c r="AO140" s="236"/>
    </row>
    <row r="141" spans="41:41" x14ac:dyDescent="0.25">
      <c r="AO141" s="236"/>
    </row>
    <row r="142" spans="41:41" x14ac:dyDescent="0.25">
      <c r="AO142" s="236"/>
    </row>
    <row r="143" spans="41:41" x14ac:dyDescent="0.25">
      <c r="AO143" s="236"/>
    </row>
    <row r="144" spans="41:41" x14ac:dyDescent="0.25">
      <c r="AO144" s="236"/>
    </row>
    <row r="145" spans="41:41" x14ac:dyDescent="0.25">
      <c r="AO145" s="236"/>
    </row>
    <row r="146" spans="41:41" x14ac:dyDescent="0.25">
      <c r="AO146" s="236"/>
    </row>
    <row r="147" spans="41:41" x14ac:dyDescent="0.25">
      <c r="AO147" s="236"/>
    </row>
    <row r="148" spans="41:41" x14ac:dyDescent="0.25">
      <c r="AO148" s="236"/>
    </row>
    <row r="149" spans="41:41" x14ac:dyDescent="0.25">
      <c r="AO149" s="236"/>
    </row>
    <row r="150" spans="41:41" x14ac:dyDescent="0.25">
      <c r="AO150" s="236"/>
    </row>
    <row r="151" spans="41:41" x14ac:dyDescent="0.25">
      <c r="AO151" s="236"/>
    </row>
    <row r="152" spans="41:41" x14ac:dyDescent="0.25">
      <c r="AO152" s="236"/>
    </row>
    <row r="153" spans="41:41" x14ac:dyDescent="0.25">
      <c r="AO153" s="236"/>
    </row>
    <row r="154" spans="41:41" x14ac:dyDescent="0.25">
      <c r="AO154" s="236"/>
    </row>
    <row r="155" spans="41:41" x14ac:dyDescent="0.25">
      <c r="AO155" s="236"/>
    </row>
    <row r="156" spans="41:41" x14ac:dyDescent="0.25">
      <c r="AO156" s="236"/>
    </row>
    <row r="157" spans="41:41" x14ac:dyDescent="0.25">
      <c r="AO157" s="236"/>
    </row>
    <row r="158" spans="41:41" x14ac:dyDescent="0.25">
      <c r="AO158" s="236"/>
    </row>
    <row r="159" spans="41:41" x14ac:dyDescent="0.25">
      <c r="AO159" s="236"/>
    </row>
    <row r="160" spans="41:41" x14ac:dyDescent="0.25">
      <c r="AO160" s="236"/>
    </row>
    <row r="161" spans="41:41" x14ac:dyDescent="0.25">
      <c r="AO161" s="236"/>
    </row>
    <row r="162" spans="41:41" x14ac:dyDescent="0.25">
      <c r="AO162" s="236"/>
    </row>
    <row r="163" spans="41:41" x14ac:dyDescent="0.25">
      <c r="AO163" s="236"/>
    </row>
    <row r="164" spans="41:41" x14ac:dyDescent="0.25">
      <c r="AO164" s="236"/>
    </row>
    <row r="165" spans="41:41" x14ac:dyDescent="0.25">
      <c r="AO165" s="236"/>
    </row>
    <row r="166" spans="41:41" x14ac:dyDescent="0.25">
      <c r="AO166" s="236"/>
    </row>
    <row r="167" spans="41:41" x14ac:dyDescent="0.25">
      <c r="AO167" s="236"/>
    </row>
    <row r="168" spans="41:41" x14ac:dyDescent="0.25">
      <c r="AO168" s="236"/>
    </row>
    <row r="169" spans="41:41" x14ac:dyDescent="0.25">
      <c r="AO169" s="236"/>
    </row>
    <row r="170" spans="41:41" x14ac:dyDescent="0.25">
      <c r="AO170" s="236"/>
    </row>
    <row r="171" spans="41:41" x14ac:dyDescent="0.25">
      <c r="AO171" s="236"/>
    </row>
    <row r="172" spans="41:41" x14ac:dyDescent="0.25">
      <c r="AO172" s="236"/>
    </row>
    <row r="173" spans="41:41" x14ac:dyDescent="0.25">
      <c r="AO173" s="236"/>
    </row>
    <row r="174" spans="41:41" x14ac:dyDescent="0.25">
      <c r="AO174" s="236"/>
    </row>
    <row r="175" spans="41:41" x14ac:dyDescent="0.25">
      <c r="AO175" s="236"/>
    </row>
    <row r="176" spans="41:41" x14ac:dyDescent="0.25">
      <c r="AO176" s="236"/>
    </row>
    <row r="177" spans="41:41" x14ac:dyDescent="0.25">
      <c r="AO177" s="236"/>
    </row>
    <row r="178" spans="41:41" x14ac:dyDescent="0.25">
      <c r="AO178" s="236"/>
    </row>
    <row r="179" spans="41:41" x14ac:dyDescent="0.25">
      <c r="AO179" s="236"/>
    </row>
    <row r="180" spans="41:41" x14ac:dyDescent="0.25">
      <c r="AO180" s="236"/>
    </row>
    <row r="181" spans="41:41" x14ac:dyDescent="0.25">
      <c r="AO181" s="236"/>
    </row>
    <row r="182" spans="41:41" x14ac:dyDescent="0.25">
      <c r="AO182" s="236"/>
    </row>
    <row r="183" spans="41:41" x14ac:dyDescent="0.25">
      <c r="AO183" s="236"/>
    </row>
    <row r="184" spans="41:41" x14ac:dyDescent="0.25">
      <c r="AO184" s="236"/>
    </row>
    <row r="185" spans="41:41" x14ac:dyDescent="0.25">
      <c r="AO185" s="236"/>
    </row>
    <row r="186" spans="41:41" x14ac:dyDescent="0.25">
      <c r="AO186" s="236"/>
    </row>
    <row r="187" spans="41:41" x14ac:dyDescent="0.25">
      <c r="AO187" s="236"/>
    </row>
    <row r="188" spans="41:41" x14ac:dyDescent="0.25">
      <c r="AO188" s="236"/>
    </row>
    <row r="189" spans="41:41" x14ac:dyDescent="0.25">
      <c r="AO189" s="236"/>
    </row>
    <row r="190" spans="41:41" x14ac:dyDescent="0.25">
      <c r="AO190" s="236"/>
    </row>
    <row r="191" spans="41:41" x14ac:dyDescent="0.25">
      <c r="AO191" s="236"/>
    </row>
    <row r="192" spans="41:41" x14ac:dyDescent="0.25">
      <c r="AO192" s="236"/>
    </row>
    <row r="193" spans="41:41" x14ac:dyDescent="0.25">
      <c r="AO193" s="236"/>
    </row>
    <row r="194" spans="41:41" x14ac:dyDescent="0.25">
      <c r="AO194" s="236"/>
    </row>
    <row r="195" spans="41:41" x14ac:dyDescent="0.25">
      <c r="AO195" s="236"/>
    </row>
    <row r="196" spans="41:41" x14ac:dyDescent="0.25">
      <c r="AO196" s="236"/>
    </row>
    <row r="197" spans="41:41" x14ac:dyDescent="0.25">
      <c r="AO197" s="236"/>
    </row>
    <row r="198" spans="41:41" x14ac:dyDescent="0.25">
      <c r="AO198" s="236"/>
    </row>
    <row r="199" spans="41:41" x14ac:dyDescent="0.25">
      <c r="AO199" s="236"/>
    </row>
    <row r="200" spans="41:41" x14ac:dyDescent="0.25">
      <c r="AO200" s="236"/>
    </row>
    <row r="201" spans="41:41" x14ac:dyDescent="0.25">
      <c r="AO201" s="236"/>
    </row>
    <row r="202" spans="41:41" x14ac:dyDescent="0.25">
      <c r="AO202" s="236"/>
    </row>
    <row r="203" spans="41:41" x14ac:dyDescent="0.25">
      <c r="AO203" s="236"/>
    </row>
    <row r="204" spans="41:41" x14ac:dyDescent="0.25">
      <c r="AO204" s="236"/>
    </row>
    <row r="205" spans="41:41" x14ac:dyDescent="0.25">
      <c r="AO205" s="236"/>
    </row>
    <row r="206" spans="41:41" x14ac:dyDescent="0.25">
      <c r="AO206" s="236"/>
    </row>
    <row r="207" spans="41:41" x14ac:dyDescent="0.25">
      <c r="AO207" s="236"/>
    </row>
    <row r="208" spans="41:41" x14ac:dyDescent="0.25">
      <c r="AO208" s="236"/>
    </row>
    <row r="209" spans="41:41" x14ac:dyDescent="0.25">
      <c r="AO209" s="236"/>
    </row>
    <row r="210" spans="41:41" x14ac:dyDescent="0.25">
      <c r="AO210" s="236"/>
    </row>
    <row r="211" spans="41:41" x14ac:dyDescent="0.25">
      <c r="AO211" s="236"/>
    </row>
    <row r="212" spans="41:41" x14ac:dyDescent="0.25">
      <c r="AO212" s="236"/>
    </row>
    <row r="213" spans="41:41" x14ac:dyDescent="0.25">
      <c r="AO213" s="236"/>
    </row>
    <row r="214" spans="41:41" x14ac:dyDescent="0.25">
      <c r="AO214" s="236"/>
    </row>
  </sheetData>
  <customSheetViews>
    <customSheetView guid="{D273DAEB-2379-4E58-95E2-C424A50B8E21}" scale="60" fitToPage="1">
      <selection activeCell="L22" sqref="L22:BA25"/>
      <pageMargins left="0" right="0" top="0" bottom="0" header="0" footer="0"/>
      <pageSetup paperSize="288" scale="49" orientation="landscape" r:id="rId1"/>
    </customSheetView>
  </customSheetViews>
  <mergeCells count="20">
    <mergeCell ref="A4:A14"/>
    <mergeCell ref="L28:S28"/>
    <mergeCell ref="L21:S21"/>
    <mergeCell ref="L27:S27"/>
    <mergeCell ref="L19:S19"/>
    <mergeCell ref="L20:S20"/>
    <mergeCell ref="L22:S22"/>
    <mergeCell ref="L23:S23"/>
    <mergeCell ref="L24:S24"/>
    <mergeCell ref="L25:S25"/>
    <mergeCell ref="L26:S26"/>
    <mergeCell ref="L16:S16"/>
    <mergeCell ref="L15:S15"/>
    <mergeCell ref="L17:S17"/>
    <mergeCell ref="L18:S18"/>
    <mergeCell ref="D1:R1"/>
    <mergeCell ref="E2:M2"/>
    <mergeCell ref="N2:P2"/>
    <mergeCell ref="Q2:R2"/>
    <mergeCell ref="S1:AZ1"/>
  </mergeCells>
  <conditionalFormatting sqref="D4:AZ14">
    <cfRule type="cellIs" dxfId="3" priority="1" operator="equal">
      <formula>""</formula>
    </cfRule>
  </conditionalFormatting>
  <printOptions horizontalCentered="1"/>
  <pageMargins left="0" right="0" top="0" bottom="0" header="0" footer="0"/>
  <pageSetup paperSize="5" scale="4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214"/>
  <sheetViews>
    <sheetView zoomScale="70" zoomScaleNormal="70" zoomScaleSheetLayoutView="80" workbookViewId="0">
      <selection activeCell="B2" sqref="B2"/>
    </sheetView>
  </sheetViews>
  <sheetFormatPr defaultColWidth="9.140625" defaultRowHeight="18" x14ac:dyDescent="0.25"/>
  <cols>
    <col min="1" max="1" width="5.7109375" style="236" customWidth="1"/>
    <col min="2" max="2" width="15.7109375" style="236" customWidth="1"/>
    <col min="3" max="3" width="60.7109375" style="236" customWidth="1"/>
    <col min="4" max="19" width="5.7109375" style="236" customWidth="1"/>
    <col min="20" max="30" width="5.28515625" style="236" customWidth="1"/>
    <col min="31" max="32" width="5.28515625" style="235" customWidth="1"/>
    <col min="33" max="34" width="5.28515625" style="236" customWidth="1"/>
    <col min="35" max="36" width="5.28515625" style="235" customWidth="1"/>
    <col min="37" max="40" width="5.28515625" style="236" customWidth="1"/>
    <col min="41" max="41" width="5.28515625" style="324" customWidth="1"/>
    <col min="42" max="44" width="5.28515625" style="236" customWidth="1"/>
    <col min="45" max="45" width="5.28515625" style="235" customWidth="1"/>
    <col min="46" max="46" width="5.28515625" style="236" customWidth="1"/>
    <col min="47" max="47" width="5.28515625" style="235" customWidth="1"/>
    <col min="48" max="52" width="5.28515625" style="236" customWidth="1"/>
    <col min="53" max="54" width="6.7109375" style="236" customWidth="1"/>
    <col min="55" max="16384" width="9.140625" style="236"/>
  </cols>
  <sheetData>
    <row r="1" spans="1:53" ht="35.1" customHeight="1" thickBot="1" x14ac:dyDescent="0.3">
      <c r="B1" s="389"/>
      <c r="C1" s="390"/>
      <c r="D1" s="608" t="s">
        <v>39</v>
      </c>
      <c r="E1" s="609"/>
      <c r="F1" s="609"/>
      <c r="G1" s="609"/>
      <c r="H1" s="609"/>
      <c r="I1" s="609"/>
      <c r="J1" s="609"/>
      <c r="K1" s="609"/>
      <c r="L1" s="609"/>
      <c r="M1" s="609"/>
      <c r="N1" s="609"/>
      <c r="O1" s="609"/>
      <c r="P1" s="609"/>
      <c r="Q1" s="609"/>
      <c r="R1" s="610"/>
      <c r="S1" s="604" t="s">
        <v>40</v>
      </c>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644"/>
      <c r="AX1" s="644"/>
      <c r="AY1" s="644"/>
      <c r="AZ1" s="645"/>
      <c r="BA1" s="391"/>
    </row>
    <row r="2" spans="1:53" s="237" customFormat="1" ht="75" customHeight="1" thickBot="1" x14ac:dyDescent="0.25">
      <c r="C2" s="239"/>
      <c r="D2" s="392"/>
      <c r="E2" s="586" t="s">
        <v>41</v>
      </c>
      <c r="F2" s="587"/>
      <c r="G2" s="587"/>
      <c r="H2" s="587"/>
      <c r="I2" s="587"/>
      <c r="J2" s="587"/>
      <c r="K2" s="587"/>
      <c r="L2" s="587"/>
      <c r="M2" s="587"/>
      <c r="N2" s="586" t="s">
        <v>42</v>
      </c>
      <c r="O2" s="587"/>
      <c r="P2" s="600"/>
      <c r="Q2" s="586" t="s">
        <v>176</v>
      </c>
      <c r="R2" s="600"/>
      <c r="S2" s="424"/>
      <c r="T2" s="558" t="s">
        <v>44</v>
      </c>
      <c r="U2" s="559" t="s">
        <v>48</v>
      </c>
      <c r="V2" s="560" t="s">
        <v>49</v>
      </c>
      <c r="W2" s="559" t="s">
        <v>50</v>
      </c>
      <c r="X2" s="560" t="s">
        <v>51</v>
      </c>
      <c r="Y2" s="559" t="s">
        <v>52</v>
      </c>
      <c r="Z2" s="560" t="s">
        <v>53</v>
      </c>
      <c r="AA2" s="559" t="s">
        <v>54</v>
      </c>
      <c r="AB2" s="560" t="s">
        <v>55</v>
      </c>
      <c r="AC2" s="559" t="s">
        <v>56</v>
      </c>
      <c r="AD2" s="560" t="s">
        <v>57</v>
      </c>
      <c r="AE2" s="559" t="s">
        <v>58</v>
      </c>
      <c r="AF2" s="560" t="s">
        <v>59</v>
      </c>
      <c r="AG2" s="559" t="s">
        <v>60</v>
      </c>
      <c r="AH2" s="560" t="s">
        <v>61</v>
      </c>
      <c r="AI2" s="559" t="s">
        <v>62</v>
      </c>
      <c r="AJ2" s="560" t="s">
        <v>63</v>
      </c>
      <c r="AK2" s="559" t="s">
        <v>64</v>
      </c>
      <c r="AL2" s="560" t="s">
        <v>65</v>
      </c>
      <c r="AM2" s="559" t="s">
        <v>66</v>
      </c>
      <c r="AN2" s="560" t="s">
        <v>67</v>
      </c>
      <c r="AO2" s="559" t="s">
        <v>68</v>
      </c>
      <c r="AP2" s="560" t="s">
        <v>69</v>
      </c>
      <c r="AQ2" s="559" t="s">
        <v>70</v>
      </c>
      <c r="AR2" s="560" t="s">
        <v>71</v>
      </c>
      <c r="AS2" s="559" t="s">
        <v>72</v>
      </c>
      <c r="AT2" s="560" t="s">
        <v>73</v>
      </c>
      <c r="AU2" s="559" t="s">
        <v>75</v>
      </c>
      <c r="AV2" s="560" t="s">
        <v>76</v>
      </c>
      <c r="AW2" s="559" t="s">
        <v>77</v>
      </c>
      <c r="AX2" s="560" t="s">
        <v>78</v>
      </c>
      <c r="AY2" s="559" t="s">
        <v>79</v>
      </c>
      <c r="AZ2" s="561" t="s">
        <v>80</v>
      </c>
      <c r="BA2" s="242"/>
    </row>
    <row r="3" spans="1:53" ht="300" customHeight="1" thickBot="1" x14ac:dyDescent="0.3">
      <c r="A3" s="394"/>
      <c r="B3" s="395"/>
      <c r="C3" s="425" t="s">
        <v>185</v>
      </c>
      <c r="D3" s="397" t="s">
        <v>82</v>
      </c>
      <c r="E3" s="398" t="s">
        <v>83</v>
      </c>
      <c r="F3" s="246" t="s">
        <v>84</v>
      </c>
      <c r="G3" s="246" t="s">
        <v>85</v>
      </c>
      <c r="H3" s="246" t="s">
        <v>86</v>
      </c>
      <c r="I3" s="246" t="s">
        <v>87</v>
      </c>
      <c r="J3" s="246" t="s">
        <v>88</v>
      </c>
      <c r="K3" s="246" t="s">
        <v>89</v>
      </c>
      <c r="L3" s="246" t="s">
        <v>90</v>
      </c>
      <c r="M3" s="399" t="s">
        <v>182</v>
      </c>
      <c r="N3" s="398" t="s">
        <v>92</v>
      </c>
      <c r="O3" s="246" t="s">
        <v>183</v>
      </c>
      <c r="P3" s="426" t="s">
        <v>184</v>
      </c>
      <c r="Q3" s="250" t="s">
        <v>95</v>
      </c>
      <c r="R3" s="248" t="s">
        <v>96</v>
      </c>
      <c r="S3" s="427" t="s">
        <v>97</v>
      </c>
      <c r="T3" s="553" t="s">
        <v>98</v>
      </c>
      <c r="U3" s="556" t="s">
        <v>102</v>
      </c>
      <c r="V3" s="555" t="s">
        <v>103</v>
      </c>
      <c r="W3" s="556" t="s">
        <v>104</v>
      </c>
      <c r="X3" s="555" t="s">
        <v>105</v>
      </c>
      <c r="Y3" s="556" t="s">
        <v>106</v>
      </c>
      <c r="Z3" s="555" t="s">
        <v>107</v>
      </c>
      <c r="AA3" s="556" t="s">
        <v>108</v>
      </c>
      <c r="AB3" s="555" t="s">
        <v>109</v>
      </c>
      <c r="AC3" s="556" t="s">
        <v>110</v>
      </c>
      <c r="AD3" s="555" t="s">
        <v>111</v>
      </c>
      <c r="AE3" s="556" t="s">
        <v>112</v>
      </c>
      <c r="AF3" s="555" t="s">
        <v>113</v>
      </c>
      <c r="AG3" s="556" t="s">
        <v>114</v>
      </c>
      <c r="AH3" s="555" t="s">
        <v>115</v>
      </c>
      <c r="AI3" s="556" t="s">
        <v>116</v>
      </c>
      <c r="AJ3" s="555" t="s">
        <v>117</v>
      </c>
      <c r="AK3" s="556" t="s">
        <v>118</v>
      </c>
      <c r="AL3" s="555" t="s">
        <v>119</v>
      </c>
      <c r="AM3" s="556" t="s">
        <v>120</v>
      </c>
      <c r="AN3" s="555" t="s">
        <v>121</v>
      </c>
      <c r="AO3" s="556" t="s">
        <v>122</v>
      </c>
      <c r="AP3" s="555" t="s">
        <v>123</v>
      </c>
      <c r="AQ3" s="556" t="s">
        <v>124</v>
      </c>
      <c r="AR3" s="555" t="s">
        <v>125</v>
      </c>
      <c r="AS3" s="556" t="s">
        <v>126</v>
      </c>
      <c r="AT3" s="555" t="s">
        <v>127</v>
      </c>
      <c r="AU3" s="556" t="s">
        <v>129</v>
      </c>
      <c r="AV3" s="555" t="s">
        <v>130</v>
      </c>
      <c r="AW3" s="556" t="s">
        <v>131</v>
      </c>
      <c r="AX3" s="555" t="s">
        <v>132</v>
      </c>
      <c r="AY3" s="556" t="s">
        <v>133</v>
      </c>
      <c r="AZ3" s="557" t="s">
        <v>134</v>
      </c>
      <c r="BA3" s="251"/>
    </row>
    <row r="4" spans="1:53" ht="30" customHeight="1" x14ac:dyDescent="0.25">
      <c r="A4" s="641" t="s">
        <v>135</v>
      </c>
      <c r="B4" s="252" t="s">
        <v>136</v>
      </c>
      <c r="C4" s="253" t="s">
        <v>137</v>
      </c>
      <c r="D4" s="326" t="s">
        <v>138</v>
      </c>
      <c r="E4" s="405">
        <v>4</v>
      </c>
      <c r="F4" s="257">
        <v>10</v>
      </c>
      <c r="G4" s="257">
        <v>14</v>
      </c>
      <c r="H4" s="257">
        <v>13</v>
      </c>
      <c r="I4" s="257">
        <v>13</v>
      </c>
      <c r="J4" s="256"/>
      <c r="K4" s="257"/>
      <c r="L4" s="257"/>
      <c r="M4" s="520"/>
      <c r="N4" s="405"/>
      <c r="O4" s="257"/>
      <c r="P4" s="520"/>
      <c r="Q4" s="405"/>
      <c r="R4" s="520"/>
      <c r="S4" s="421">
        <v>13</v>
      </c>
      <c r="T4" s="525" t="s">
        <v>139</v>
      </c>
      <c r="U4" s="526" t="s">
        <v>139</v>
      </c>
      <c r="V4" s="526" t="s">
        <v>139</v>
      </c>
      <c r="W4" s="526" t="s">
        <v>139</v>
      </c>
      <c r="X4" s="526" t="s">
        <v>139</v>
      </c>
      <c r="Y4" s="527"/>
      <c r="Z4" s="528"/>
      <c r="AA4" s="529"/>
      <c r="AB4" s="526"/>
      <c r="AC4" s="528"/>
      <c r="AD4" s="497"/>
      <c r="AE4" s="497"/>
      <c r="AF4" s="497"/>
      <c r="AG4" s="497"/>
      <c r="AH4" s="497"/>
      <c r="AI4" s="497"/>
      <c r="AJ4" s="526"/>
      <c r="AK4" s="526"/>
      <c r="AL4" s="526"/>
      <c r="AM4" s="526"/>
      <c r="AN4" s="528"/>
      <c r="AO4" s="526"/>
      <c r="AP4" s="526"/>
      <c r="AQ4" s="526"/>
      <c r="AR4" s="526"/>
      <c r="AS4" s="526"/>
      <c r="AT4" s="527"/>
      <c r="AU4" s="528"/>
      <c r="AV4" s="526"/>
      <c r="AW4" s="526"/>
      <c r="AX4" s="526"/>
      <c r="AY4" s="526"/>
      <c r="AZ4" s="530" t="s">
        <v>139</v>
      </c>
      <c r="BA4" s="251"/>
    </row>
    <row r="5" spans="1:53" ht="30" customHeight="1" x14ac:dyDescent="0.25">
      <c r="A5" s="642"/>
      <c r="B5" s="258" t="s">
        <v>140</v>
      </c>
      <c r="C5" s="259" t="s">
        <v>141</v>
      </c>
      <c r="D5" s="327" t="s">
        <v>138</v>
      </c>
      <c r="E5" s="406">
        <v>7</v>
      </c>
      <c r="F5" s="263">
        <v>13</v>
      </c>
      <c r="G5" s="263">
        <v>20</v>
      </c>
      <c r="H5" s="263">
        <v>13</v>
      </c>
      <c r="I5" s="263">
        <v>13</v>
      </c>
      <c r="J5" s="263">
        <v>20</v>
      </c>
      <c r="K5" s="263">
        <v>20</v>
      </c>
      <c r="L5" s="263"/>
      <c r="M5" s="407" t="s">
        <v>138</v>
      </c>
      <c r="N5" s="406">
        <v>26</v>
      </c>
      <c r="O5" s="263" t="s">
        <v>138</v>
      </c>
      <c r="P5" s="407" t="s">
        <v>138</v>
      </c>
      <c r="Q5" s="406"/>
      <c r="R5" s="407"/>
      <c r="S5" s="422">
        <v>13</v>
      </c>
      <c r="T5" s="531"/>
      <c r="U5" s="500"/>
      <c r="V5" s="500"/>
      <c r="W5" s="500"/>
      <c r="X5" s="500"/>
      <c r="Y5" s="532"/>
      <c r="Z5" s="532"/>
      <c r="AA5" s="533"/>
      <c r="AB5" s="500"/>
      <c r="AC5" s="532"/>
      <c r="AD5" s="500" t="s">
        <v>139</v>
      </c>
      <c r="AE5" s="500" t="s">
        <v>139</v>
      </c>
      <c r="AF5" s="500" t="s">
        <v>139</v>
      </c>
      <c r="AG5" s="500" t="s">
        <v>139</v>
      </c>
      <c r="AH5" s="500" t="s">
        <v>139</v>
      </c>
      <c r="AI5" s="500"/>
      <c r="AJ5" s="500" t="s">
        <v>139</v>
      </c>
      <c r="AK5" s="500"/>
      <c r="AL5" s="500"/>
      <c r="AM5" s="500" t="s">
        <v>139</v>
      </c>
      <c r="AN5" s="532"/>
      <c r="AO5" s="500"/>
      <c r="AP5" s="500"/>
      <c r="AQ5" s="500"/>
      <c r="AR5" s="500"/>
      <c r="AS5" s="500"/>
      <c r="AT5" s="532"/>
      <c r="AU5" s="532"/>
      <c r="AV5" s="500"/>
      <c r="AW5" s="500"/>
      <c r="AX5" s="500" t="s">
        <v>139</v>
      </c>
      <c r="AY5" s="500"/>
      <c r="AZ5" s="522"/>
      <c r="BA5" s="251"/>
    </row>
    <row r="6" spans="1:53" ht="30" customHeight="1" x14ac:dyDescent="0.25">
      <c r="A6" s="642"/>
      <c r="B6" s="258" t="s">
        <v>142</v>
      </c>
      <c r="C6" s="259" t="s">
        <v>143</v>
      </c>
      <c r="D6" s="327" t="s">
        <v>138</v>
      </c>
      <c r="E6" s="406">
        <v>7</v>
      </c>
      <c r="F6" s="263">
        <v>13</v>
      </c>
      <c r="G6" s="263">
        <v>20</v>
      </c>
      <c r="H6" s="263">
        <v>13</v>
      </c>
      <c r="I6" s="263">
        <v>13</v>
      </c>
      <c r="J6" s="263">
        <v>20</v>
      </c>
      <c r="K6" s="263">
        <v>20</v>
      </c>
      <c r="L6" s="263"/>
      <c r="M6" s="407"/>
      <c r="N6" s="406">
        <v>26</v>
      </c>
      <c r="O6" s="263" t="s">
        <v>138</v>
      </c>
      <c r="P6" s="407" t="s">
        <v>138</v>
      </c>
      <c r="Q6" s="261">
        <v>1</v>
      </c>
      <c r="R6" s="261">
        <v>2</v>
      </c>
      <c r="S6" s="422">
        <v>13</v>
      </c>
      <c r="T6" s="523"/>
      <c r="U6" s="500"/>
      <c r="V6" s="500"/>
      <c r="W6" s="500"/>
      <c r="X6" s="500"/>
      <c r="Y6" s="532" t="s">
        <v>139</v>
      </c>
      <c r="Z6" s="532"/>
      <c r="AA6" s="533"/>
      <c r="AB6" s="500"/>
      <c r="AC6" s="532"/>
      <c r="AD6" s="500" t="s">
        <v>139</v>
      </c>
      <c r="AE6" s="500" t="s">
        <v>139</v>
      </c>
      <c r="AF6" s="500" t="s">
        <v>139</v>
      </c>
      <c r="AG6" s="500" t="s">
        <v>139</v>
      </c>
      <c r="AH6" s="500" t="s">
        <v>139</v>
      </c>
      <c r="AI6" s="500"/>
      <c r="AJ6" s="500" t="s">
        <v>139</v>
      </c>
      <c r="AK6" s="500" t="s">
        <v>139</v>
      </c>
      <c r="AL6" s="500"/>
      <c r="AM6" s="500" t="s">
        <v>139</v>
      </c>
      <c r="AN6" s="532" t="s">
        <v>139</v>
      </c>
      <c r="AO6" s="500"/>
      <c r="AP6" s="500"/>
      <c r="AQ6" s="500"/>
      <c r="AR6" s="500"/>
      <c r="AS6" s="500"/>
      <c r="AT6" s="532" t="s">
        <v>139</v>
      </c>
      <c r="AU6" s="532" t="s">
        <v>139</v>
      </c>
      <c r="AV6" s="500" t="s">
        <v>139</v>
      </c>
      <c r="AW6" s="500" t="s">
        <v>139</v>
      </c>
      <c r="AX6" s="500" t="s">
        <v>139</v>
      </c>
      <c r="AY6" s="500" t="s">
        <v>139</v>
      </c>
      <c r="AZ6" s="522"/>
      <c r="BA6" s="251"/>
    </row>
    <row r="7" spans="1:53" ht="30" customHeight="1" x14ac:dyDescent="0.25">
      <c r="A7" s="642"/>
      <c r="B7" s="258" t="s">
        <v>144</v>
      </c>
      <c r="C7" s="259" t="s">
        <v>145</v>
      </c>
      <c r="D7" s="327" t="s">
        <v>138</v>
      </c>
      <c r="E7" s="406">
        <v>7</v>
      </c>
      <c r="F7" s="263">
        <v>13</v>
      </c>
      <c r="G7" s="263">
        <v>20</v>
      </c>
      <c r="H7" s="263">
        <v>13</v>
      </c>
      <c r="I7" s="263">
        <v>13</v>
      </c>
      <c r="J7" s="263">
        <v>20</v>
      </c>
      <c r="K7" s="263">
        <v>20</v>
      </c>
      <c r="L7" s="263"/>
      <c r="M7" s="407"/>
      <c r="N7" s="406">
        <v>26</v>
      </c>
      <c r="O7" s="263" t="s">
        <v>138</v>
      </c>
      <c r="P7" s="407" t="s">
        <v>138</v>
      </c>
      <c r="Q7" s="406"/>
      <c r="R7" s="262">
        <v>2</v>
      </c>
      <c r="S7" s="422">
        <v>13</v>
      </c>
      <c r="T7" s="523"/>
      <c r="U7" s="500"/>
      <c r="V7" s="500"/>
      <c r="W7" s="500"/>
      <c r="X7" s="500"/>
      <c r="Y7" s="532" t="s">
        <v>139</v>
      </c>
      <c r="Z7" s="532" t="s">
        <v>139</v>
      </c>
      <c r="AA7" s="533" t="s">
        <v>139</v>
      </c>
      <c r="AB7" s="500" t="s">
        <v>139</v>
      </c>
      <c r="AC7" s="532"/>
      <c r="AD7" s="500" t="s">
        <v>139</v>
      </c>
      <c r="AE7" s="500"/>
      <c r="AF7" s="500" t="s">
        <v>139</v>
      </c>
      <c r="AG7" s="500" t="s">
        <v>139</v>
      </c>
      <c r="AH7" s="500" t="s">
        <v>139</v>
      </c>
      <c r="AI7" s="500"/>
      <c r="AJ7" s="500" t="s">
        <v>139</v>
      </c>
      <c r="AK7" s="500" t="s">
        <v>139</v>
      </c>
      <c r="AL7" s="500" t="s">
        <v>139</v>
      </c>
      <c r="AM7" s="500" t="s">
        <v>139</v>
      </c>
      <c r="AN7" s="532"/>
      <c r="AO7" s="500" t="s">
        <v>139</v>
      </c>
      <c r="AP7" s="500" t="s">
        <v>139</v>
      </c>
      <c r="AQ7" s="500" t="s">
        <v>139</v>
      </c>
      <c r="AR7" s="500" t="s">
        <v>139</v>
      </c>
      <c r="AS7" s="500" t="s">
        <v>139</v>
      </c>
      <c r="AT7" s="532" t="s">
        <v>139</v>
      </c>
      <c r="AU7" s="532" t="s">
        <v>139</v>
      </c>
      <c r="AV7" s="500" t="s">
        <v>139</v>
      </c>
      <c r="AW7" s="500" t="s">
        <v>139</v>
      </c>
      <c r="AX7" s="500" t="s">
        <v>139</v>
      </c>
      <c r="AY7" s="500" t="s">
        <v>139</v>
      </c>
      <c r="AZ7" s="522"/>
      <c r="BA7" s="251"/>
    </row>
    <row r="8" spans="1:53" ht="30" customHeight="1" x14ac:dyDescent="0.25">
      <c r="A8" s="642"/>
      <c r="B8" s="258" t="s">
        <v>146</v>
      </c>
      <c r="C8" s="259" t="s">
        <v>147</v>
      </c>
      <c r="D8" s="327" t="s">
        <v>138</v>
      </c>
      <c r="E8" s="406">
        <v>7</v>
      </c>
      <c r="F8" s="263">
        <v>13</v>
      </c>
      <c r="G8" s="263">
        <v>20</v>
      </c>
      <c r="H8" s="263">
        <v>13</v>
      </c>
      <c r="I8" s="263">
        <v>13</v>
      </c>
      <c r="J8" s="263">
        <v>20</v>
      </c>
      <c r="K8" s="263">
        <v>20</v>
      </c>
      <c r="L8" s="263">
        <v>13</v>
      </c>
      <c r="M8" s="407"/>
      <c r="N8" s="406">
        <v>26</v>
      </c>
      <c r="O8" s="263" t="s">
        <v>138</v>
      </c>
      <c r="P8" s="407" t="s">
        <v>138</v>
      </c>
      <c r="Q8" s="406"/>
      <c r="R8" s="262">
        <v>2</v>
      </c>
      <c r="S8" s="422">
        <v>13</v>
      </c>
      <c r="T8" s="523"/>
      <c r="U8" s="500"/>
      <c r="V8" s="500"/>
      <c r="W8" s="500"/>
      <c r="X8" s="500"/>
      <c r="Y8" s="532" t="s">
        <v>139</v>
      </c>
      <c r="Z8" s="532" t="s">
        <v>139</v>
      </c>
      <c r="AA8" s="533" t="s">
        <v>139</v>
      </c>
      <c r="AB8" s="500" t="s">
        <v>139</v>
      </c>
      <c r="AC8" s="532" t="s">
        <v>139</v>
      </c>
      <c r="AD8" s="500" t="s">
        <v>139</v>
      </c>
      <c r="AE8" s="500"/>
      <c r="AF8" s="500" t="s">
        <v>139</v>
      </c>
      <c r="AG8" s="500" t="s">
        <v>139</v>
      </c>
      <c r="AH8" s="500" t="s">
        <v>139</v>
      </c>
      <c r="AI8" s="500"/>
      <c r="AJ8" s="500" t="s">
        <v>139</v>
      </c>
      <c r="AK8" s="500" t="s">
        <v>139</v>
      </c>
      <c r="AL8" s="500" t="s">
        <v>139</v>
      </c>
      <c r="AM8" s="500"/>
      <c r="AN8" s="532"/>
      <c r="AO8" s="500" t="s">
        <v>139</v>
      </c>
      <c r="AP8" s="500" t="s">
        <v>139</v>
      </c>
      <c r="AQ8" s="500" t="s">
        <v>139</v>
      </c>
      <c r="AR8" s="500" t="s">
        <v>139</v>
      </c>
      <c r="AS8" s="500" t="s">
        <v>139</v>
      </c>
      <c r="AT8" s="532" t="s">
        <v>139</v>
      </c>
      <c r="AU8" s="532" t="s">
        <v>139</v>
      </c>
      <c r="AV8" s="500" t="s">
        <v>139</v>
      </c>
      <c r="AW8" s="500" t="s">
        <v>139</v>
      </c>
      <c r="AX8" s="500" t="s">
        <v>139</v>
      </c>
      <c r="AY8" s="500" t="s">
        <v>139</v>
      </c>
      <c r="AZ8" s="522"/>
      <c r="BA8" s="251"/>
    </row>
    <row r="9" spans="1:53" ht="30" customHeight="1" x14ac:dyDescent="0.25">
      <c r="A9" s="642"/>
      <c r="B9" s="258" t="s">
        <v>148</v>
      </c>
      <c r="C9" s="259" t="s">
        <v>149</v>
      </c>
      <c r="D9" s="327" t="s">
        <v>138</v>
      </c>
      <c r="E9" s="406">
        <v>7</v>
      </c>
      <c r="F9" s="263">
        <v>13</v>
      </c>
      <c r="G9" s="263">
        <v>20</v>
      </c>
      <c r="H9" s="263">
        <v>13</v>
      </c>
      <c r="I9" s="263">
        <v>13</v>
      </c>
      <c r="J9" s="263">
        <v>20</v>
      </c>
      <c r="K9" s="263">
        <v>20</v>
      </c>
      <c r="L9" s="263">
        <v>13</v>
      </c>
      <c r="M9" s="407" t="s">
        <v>138</v>
      </c>
      <c r="N9" s="406">
        <v>26</v>
      </c>
      <c r="O9" s="263" t="s">
        <v>138</v>
      </c>
      <c r="P9" s="407" t="s">
        <v>138</v>
      </c>
      <c r="Q9" s="406"/>
      <c r="R9" s="262">
        <v>2</v>
      </c>
      <c r="S9" s="422">
        <v>13</v>
      </c>
      <c r="T9" s="523"/>
      <c r="U9" s="500"/>
      <c r="V9" s="500"/>
      <c r="W9" s="500"/>
      <c r="X9" s="500"/>
      <c r="Y9" s="532" t="s">
        <v>139</v>
      </c>
      <c r="Z9" s="532" t="s">
        <v>139</v>
      </c>
      <c r="AA9" s="533" t="s">
        <v>139</v>
      </c>
      <c r="AB9" s="500" t="s">
        <v>139</v>
      </c>
      <c r="AC9" s="532" t="s">
        <v>139</v>
      </c>
      <c r="AD9" s="500" t="s">
        <v>139</v>
      </c>
      <c r="AE9" s="500" t="s">
        <v>139</v>
      </c>
      <c r="AF9" s="500" t="s">
        <v>139</v>
      </c>
      <c r="AG9" s="500" t="s">
        <v>139</v>
      </c>
      <c r="AH9" s="500" t="s">
        <v>139</v>
      </c>
      <c r="AI9" s="500"/>
      <c r="AJ9" s="500" t="s">
        <v>139</v>
      </c>
      <c r="AK9" s="500" t="s">
        <v>139</v>
      </c>
      <c r="AL9" s="500" t="s">
        <v>139</v>
      </c>
      <c r="AM9" s="500" t="s">
        <v>139</v>
      </c>
      <c r="AN9" s="532" t="s">
        <v>139</v>
      </c>
      <c r="AO9" s="500" t="s">
        <v>139</v>
      </c>
      <c r="AP9" s="500" t="s">
        <v>139</v>
      </c>
      <c r="AQ9" s="500" t="s">
        <v>139</v>
      </c>
      <c r="AR9" s="500" t="s">
        <v>139</v>
      </c>
      <c r="AS9" s="500" t="s">
        <v>139</v>
      </c>
      <c r="AT9" s="532" t="s">
        <v>139</v>
      </c>
      <c r="AU9" s="532" t="s">
        <v>139</v>
      </c>
      <c r="AV9" s="500" t="s">
        <v>139</v>
      </c>
      <c r="AW9" s="500" t="s">
        <v>139</v>
      </c>
      <c r="AX9" s="500" t="s">
        <v>139</v>
      </c>
      <c r="AY9" s="500" t="s">
        <v>139</v>
      </c>
      <c r="AZ9" s="522"/>
      <c r="BA9" s="251"/>
    </row>
    <row r="10" spans="1:53" ht="30" customHeight="1" x14ac:dyDescent="0.25">
      <c r="A10" s="642"/>
      <c r="B10" s="258" t="s">
        <v>150</v>
      </c>
      <c r="C10" s="259" t="s">
        <v>151</v>
      </c>
      <c r="D10" s="327" t="s">
        <v>138</v>
      </c>
      <c r="E10" s="406">
        <v>7</v>
      </c>
      <c r="F10" s="263">
        <v>13</v>
      </c>
      <c r="G10" s="263">
        <v>20</v>
      </c>
      <c r="H10" s="263">
        <v>13</v>
      </c>
      <c r="I10" s="263">
        <v>13</v>
      </c>
      <c r="J10" s="263"/>
      <c r="K10" s="263">
        <v>20</v>
      </c>
      <c r="L10" s="263"/>
      <c r="M10" s="407"/>
      <c r="N10" s="406">
        <v>26</v>
      </c>
      <c r="O10" s="263" t="s">
        <v>138</v>
      </c>
      <c r="P10" s="407" t="s">
        <v>138</v>
      </c>
      <c r="Q10" s="261"/>
      <c r="R10" s="262"/>
      <c r="S10" s="422">
        <v>13</v>
      </c>
      <c r="T10" s="523"/>
      <c r="U10" s="500"/>
      <c r="V10" s="500"/>
      <c r="W10" s="500"/>
      <c r="X10" s="500"/>
      <c r="Y10" s="532" t="s">
        <v>139</v>
      </c>
      <c r="Z10" s="532"/>
      <c r="AA10" s="533"/>
      <c r="AB10" s="500"/>
      <c r="AC10" s="532" t="s">
        <v>139</v>
      </c>
      <c r="AD10" s="500" t="s">
        <v>139</v>
      </c>
      <c r="AE10" s="500" t="s">
        <v>139</v>
      </c>
      <c r="AF10" s="500" t="s">
        <v>139</v>
      </c>
      <c r="AG10" s="500" t="s">
        <v>139</v>
      </c>
      <c r="AH10" s="500" t="s">
        <v>139</v>
      </c>
      <c r="AI10" s="500"/>
      <c r="AJ10" s="500" t="s">
        <v>139</v>
      </c>
      <c r="AK10" s="500" t="s">
        <v>139</v>
      </c>
      <c r="AL10" s="500"/>
      <c r="AM10" s="500" t="s">
        <v>139</v>
      </c>
      <c r="AN10" s="532"/>
      <c r="AO10" s="500" t="s">
        <v>139</v>
      </c>
      <c r="AP10" s="500" t="s">
        <v>139</v>
      </c>
      <c r="AQ10" s="500" t="s">
        <v>139</v>
      </c>
      <c r="AR10" s="500" t="s">
        <v>139</v>
      </c>
      <c r="AS10" s="500" t="s">
        <v>139</v>
      </c>
      <c r="AT10" s="532"/>
      <c r="AU10" s="532" t="s">
        <v>139</v>
      </c>
      <c r="AV10" s="500"/>
      <c r="AW10" s="500" t="s">
        <v>139</v>
      </c>
      <c r="AX10" s="500"/>
      <c r="AY10" s="500" t="s">
        <v>139</v>
      </c>
      <c r="AZ10" s="522"/>
      <c r="BA10" s="251"/>
    </row>
    <row r="11" spans="1:53" ht="30" customHeight="1" x14ac:dyDescent="0.25">
      <c r="A11" s="642"/>
      <c r="B11" s="258" t="s">
        <v>152</v>
      </c>
      <c r="C11" s="259" t="s">
        <v>153</v>
      </c>
      <c r="D11" s="327" t="s">
        <v>138</v>
      </c>
      <c r="E11" s="406">
        <v>7</v>
      </c>
      <c r="F11" s="263">
        <v>13</v>
      </c>
      <c r="G11" s="263">
        <v>20</v>
      </c>
      <c r="H11" s="263">
        <v>13</v>
      </c>
      <c r="I11" s="263">
        <v>13</v>
      </c>
      <c r="J11" s="263">
        <v>20</v>
      </c>
      <c r="K11" s="263">
        <v>20</v>
      </c>
      <c r="L11" s="263">
        <v>13</v>
      </c>
      <c r="M11" s="407"/>
      <c r="N11" s="406">
        <v>26</v>
      </c>
      <c r="O11" s="263" t="s">
        <v>138</v>
      </c>
      <c r="P11" s="407" t="s">
        <v>138</v>
      </c>
      <c r="Q11" s="261">
        <v>1</v>
      </c>
      <c r="R11" s="262"/>
      <c r="S11" s="422">
        <v>13</v>
      </c>
      <c r="T11" s="523"/>
      <c r="U11" s="500"/>
      <c r="V11" s="500"/>
      <c r="W11" s="500"/>
      <c r="X11" s="500"/>
      <c r="Y11" s="532" t="s">
        <v>139</v>
      </c>
      <c r="Z11" s="532" t="s">
        <v>139</v>
      </c>
      <c r="AA11" s="533" t="s">
        <v>139</v>
      </c>
      <c r="AB11" s="500" t="s">
        <v>139</v>
      </c>
      <c r="AC11" s="532"/>
      <c r="AD11" s="500"/>
      <c r="AE11" s="500"/>
      <c r="AF11" s="500"/>
      <c r="AG11" s="500"/>
      <c r="AH11" s="500" t="s">
        <v>139</v>
      </c>
      <c r="AI11" s="500" t="s">
        <v>139</v>
      </c>
      <c r="AJ11" s="500" t="s">
        <v>139</v>
      </c>
      <c r="AK11" s="500"/>
      <c r="AL11" s="500"/>
      <c r="AM11" s="500" t="s">
        <v>139</v>
      </c>
      <c r="AN11" s="532" t="s">
        <v>139</v>
      </c>
      <c r="AO11" s="500" t="s">
        <v>139</v>
      </c>
      <c r="AP11" s="500" t="s">
        <v>139</v>
      </c>
      <c r="AQ11" s="500" t="s">
        <v>139</v>
      </c>
      <c r="AR11" s="500" t="s">
        <v>139</v>
      </c>
      <c r="AS11" s="500" t="s">
        <v>139</v>
      </c>
      <c r="AT11" s="532" t="s">
        <v>139</v>
      </c>
      <c r="AU11" s="532" t="s">
        <v>139</v>
      </c>
      <c r="AV11" s="500" t="s">
        <v>139</v>
      </c>
      <c r="AW11" s="500" t="s">
        <v>139</v>
      </c>
      <c r="AX11" s="500"/>
      <c r="AY11" s="500" t="s">
        <v>139</v>
      </c>
      <c r="AZ11" s="522"/>
      <c r="BA11" s="251"/>
    </row>
    <row r="12" spans="1:53" ht="30" customHeight="1" x14ac:dyDescent="0.25">
      <c r="A12" s="642"/>
      <c r="B12" s="258" t="s">
        <v>154</v>
      </c>
      <c r="C12" s="259" t="s">
        <v>155</v>
      </c>
      <c r="D12" s="327" t="s">
        <v>138</v>
      </c>
      <c r="E12" s="406">
        <v>7</v>
      </c>
      <c r="F12" s="263">
        <v>13</v>
      </c>
      <c r="G12" s="263">
        <v>20</v>
      </c>
      <c r="H12" s="263">
        <v>13</v>
      </c>
      <c r="I12" s="263">
        <v>13</v>
      </c>
      <c r="J12" s="263"/>
      <c r="K12" s="263">
        <v>20</v>
      </c>
      <c r="L12" s="263"/>
      <c r="M12" s="407" t="s">
        <v>138</v>
      </c>
      <c r="N12" s="406">
        <v>26</v>
      </c>
      <c r="O12" s="263" t="s">
        <v>138</v>
      </c>
      <c r="P12" s="407" t="s">
        <v>138</v>
      </c>
      <c r="Q12" s="406"/>
      <c r="R12" s="407"/>
      <c r="S12" s="422">
        <v>13</v>
      </c>
      <c r="T12" s="523"/>
      <c r="U12" s="500"/>
      <c r="V12" s="500"/>
      <c r="W12" s="500"/>
      <c r="X12" s="500"/>
      <c r="Y12" s="532"/>
      <c r="Z12" s="532"/>
      <c r="AA12" s="533"/>
      <c r="AB12" s="500"/>
      <c r="AC12" s="532"/>
      <c r="AD12" s="500" t="s">
        <v>139</v>
      </c>
      <c r="AE12" s="500" t="s">
        <v>139</v>
      </c>
      <c r="AF12" s="500" t="s">
        <v>139</v>
      </c>
      <c r="AG12" s="500" t="s">
        <v>139</v>
      </c>
      <c r="AH12" s="500" t="s">
        <v>139</v>
      </c>
      <c r="AI12" s="500" t="s">
        <v>139</v>
      </c>
      <c r="AJ12" s="500" t="s">
        <v>139</v>
      </c>
      <c r="AK12" s="500" t="s">
        <v>139</v>
      </c>
      <c r="AL12" s="500"/>
      <c r="AM12" s="500"/>
      <c r="AN12" s="532"/>
      <c r="AO12" s="500"/>
      <c r="AP12" s="500"/>
      <c r="AQ12" s="500"/>
      <c r="AR12" s="500"/>
      <c r="AS12" s="500"/>
      <c r="AT12" s="532"/>
      <c r="AU12" s="532" t="s">
        <v>139</v>
      </c>
      <c r="AV12" s="500"/>
      <c r="AW12" s="500" t="s">
        <v>139</v>
      </c>
      <c r="AX12" s="500" t="s">
        <v>139</v>
      </c>
      <c r="AY12" s="500"/>
      <c r="AZ12" s="522"/>
      <c r="BA12" s="251"/>
    </row>
    <row r="13" spans="1:53" ht="30" customHeight="1" x14ac:dyDescent="0.25">
      <c r="A13" s="642"/>
      <c r="B13" s="258" t="s">
        <v>156</v>
      </c>
      <c r="C13" s="259" t="s">
        <v>157</v>
      </c>
      <c r="D13" s="327" t="s">
        <v>138</v>
      </c>
      <c r="E13" s="406">
        <v>7</v>
      </c>
      <c r="F13" s="263">
        <v>13</v>
      </c>
      <c r="G13" s="263">
        <v>20</v>
      </c>
      <c r="H13" s="263">
        <v>13</v>
      </c>
      <c r="I13" s="263">
        <v>13</v>
      </c>
      <c r="J13" s="263">
        <v>20</v>
      </c>
      <c r="K13" s="263">
        <v>20</v>
      </c>
      <c r="L13" s="263"/>
      <c r="M13" s="407" t="s">
        <v>138</v>
      </c>
      <c r="N13" s="406">
        <v>26</v>
      </c>
      <c r="O13" s="263" t="s">
        <v>138</v>
      </c>
      <c r="P13" s="407" t="s">
        <v>138</v>
      </c>
      <c r="Q13" s="406"/>
      <c r="R13" s="407"/>
      <c r="S13" s="422">
        <v>13</v>
      </c>
      <c r="T13" s="523"/>
      <c r="U13" s="500"/>
      <c r="V13" s="500"/>
      <c r="W13" s="500"/>
      <c r="X13" s="500"/>
      <c r="Y13" s="532"/>
      <c r="Z13" s="532"/>
      <c r="AA13" s="533"/>
      <c r="AB13" s="500"/>
      <c r="AC13" s="532"/>
      <c r="AD13" s="500" t="s">
        <v>139</v>
      </c>
      <c r="AE13" s="500"/>
      <c r="AF13" s="500" t="s">
        <v>139</v>
      </c>
      <c r="AG13" s="500" t="s">
        <v>139</v>
      </c>
      <c r="AH13" s="500" t="s">
        <v>139</v>
      </c>
      <c r="AI13" s="500"/>
      <c r="AJ13" s="500" t="s">
        <v>139</v>
      </c>
      <c r="AK13" s="500"/>
      <c r="AL13" s="500"/>
      <c r="AM13" s="500" t="s">
        <v>139</v>
      </c>
      <c r="AN13" s="532"/>
      <c r="AO13" s="500" t="s">
        <v>139</v>
      </c>
      <c r="AP13" s="500"/>
      <c r="AQ13" s="500" t="s">
        <v>139</v>
      </c>
      <c r="AR13" s="500"/>
      <c r="AS13" s="500" t="s">
        <v>139</v>
      </c>
      <c r="AT13" s="532"/>
      <c r="AU13" s="532"/>
      <c r="AV13" s="500" t="s">
        <v>139</v>
      </c>
      <c r="AW13" s="500" t="s">
        <v>139</v>
      </c>
      <c r="AX13" s="500" t="s">
        <v>139</v>
      </c>
      <c r="AY13" s="500"/>
      <c r="AZ13" s="522"/>
      <c r="BA13" s="251"/>
    </row>
    <row r="14" spans="1:53" ht="30" customHeight="1" thickBot="1" x14ac:dyDescent="0.3">
      <c r="A14" s="643"/>
      <c r="B14" s="266" t="s">
        <v>158</v>
      </c>
      <c r="C14" s="267" t="s">
        <v>159</v>
      </c>
      <c r="D14" s="328" t="s">
        <v>138</v>
      </c>
      <c r="E14" s="408">
        <v>7</v>
      </c>
      <c r="F14" s="271">
        <v>13</v>
      </c>
      <c r="G14" s="271">
        <v>20</v>
      </c>
      <c r="H14" s="271">
        <v>13</v>
      </c>
      <c r="I14" s="271">
        <v>13</v>
      </c>
      <c r="J14" s="271"/>
      <c r="K14" s="271">
        <v>20</v>
      </c>
      <c r="L14" s="271"/>
      <c r="M14" s="409"/>
      <c r="N14" s="408">
        <v>26</v>
      </c>
      <c r="O14" s="271" t="s">
        <v>138</v>
      </c>
      <c r="P14" s="409" t="s">
        <v>138</v>
      </c>
      <c r="Q14" s="408"/>
      <c r="R14" s="409"/>
      <c r="S14" s="431">
        <v>13</v>
      </c>
      <c r="T14" s="523"/>
      <c r="U14" s="500"/>
      <c r="V14" s="500"/>
      <c r="W14" s="500"/>
      <c r="X14" s="500"/>
      <c r="Y14" s="532"/>
      <c r="Z14" s="532"/>
      <c r="AA14" s="533"/>
      <c r="AB14" s="500"/>
      <c r="AC14" s="532"/>
      <c r="AD14" s="500"/>
      <c r="AE14" s="500" t="s">
        <v>139</v>
      </c>
      <c r="AF14" s="500"/>
      <c r="AG14" s="500" t="s">
        <v>139</v>
      </c>
      <c r="AH14" s="500" t="s">
        <v>139</v>
      </c>
      <c r="AI14" s="500"/>
      <c r="AJ14" s="500" t="s">
        <v>139</v>
      </c>
      <c r="AK14" s="500" t="s">
        <v>139</v>
      </c>
      <c r="AL14" s="500"/>
      <c r="AM14" s="500" t="s">
        <v>139</v>
      </c>
      <c r="AN14" s="532" t="s">
        <v>139</v>
      </c>
      <c r="AO14" s="500"/>
      <c r="AP14" s="500"/>
      <c r="AQ14" s="500" t="s">
        <v>139</v>
      </c>
      <c r="AR14" s="500" t="s">
        <v>139</v>
      </c>
      <c r="AS14" s="500"/>
      <c r="AT14" s="532" t="s">
        <v>139</v>
      </c>
      <c r="AU14" s="532" t="s">
        <v>139</v>
      </c>
      <c r="AV14" s="500" t="s">
        <v>139</v>
      </c>
      <c r="AW14" s="500" t="s">
        <v>139</v>
      </c>
      <c r="AX14" s="500" t="s">
        <v>139</v>
      </c>
      <c r="AY14" s="500"/>
      <c r="AZ14" s="522"/>
      <c r="BA14" s="251"/>
    </row>
    <row r="15" spans="1:53" ht="15" customHeight="1" x14ac:dyDescent="0.25">
      <c r="B15" s="231"/>
      <c r="C15" s="231"/>
      <c r="D15" s="231"/>
      <c r="E15" s="231"/>
      <c r="H15" s="231"/>
      <c r="I15" s="231"/>
      <c r="J15" s="231"/>
      <c r="K15" s="231"/>
      <c r="L15" s="617" t="s">
        <v>160</v>
      </c>
      <c r="M15" s="618"/>
      <c r="N15" s="618"/>
      <c r="O15" s="618"/>
      <c r="P15" s="618"/>
      <c r="Q15" s="618"/>
      <c r="R15" s="618"/>
      <c r="S15" s="619"/>
      <c r="T15" s="353">
        <v>90</v>
      </c>
      <c r="U15" s="354">
        <v>180</v>
      </c>
      <c r="V15" s="354">
        <v>396</v>
      </c>
      <c r="W15" s="354">
        <v>396</v>
      </c>
      <c r="X15" s="276">
        <v>396</v>
      </c>
      <c r="Y15" s="276">
        <v>90</v>
      </c>
      <c r="Z15" s="276">
        <v>365</v>
      </c>
      <c r="AA15" s="276">
        <v>365</v>
      </c>
      <c r="AB15" s="276">
        <v>365</v>
      </c>
      <c r="AC15" s="276">
        <v>365</v>
      </c>
      <c r="AD15" s="276">
        <v>180</v>
      </c>
      <c r="AE15" s="276">
        <v>90</v>
      </c>
      <c r="AF15" s="276">
        <v>180</v>
      </c>
      <c r="AG15" s="276">
        <v>180</v>
      </c>
      <c r="AH15" s="276">
        <v>90</v>
      </c>
      <c r="AI15" s="276">
        <v>180</v>
      </c>
      <c r="AJ15" s="276">
        <v>365</v>
      </c>
      <c r="AK15" s="276">
        <v>180</v>
      </c>
      <c r="AL15" s="276">
        <v>180</v>
      </c>
      <c r="AM15" s="276">
        <v>90</v>
      </c>
      <c r="AN15" s="276">
        <v>90</v>
      </c>
      <c r="AO15" s="276">
        <v>90</v>
      </c>
      <c r="AP15" s="276">
        <v>90</v>
      </c>
      <c r="AQ15" s="276">
        <v>90</v>
      </c>
      <c r="AR15" s="276">
        <v>365</v>
      </c>
      <c r="AS15" s="276">
        <v>180</v>
      </c>
      <c r="AT15" s="276">
        <v>90</v>
      </c>
      <c r="AU15" s="276">
        <v>90</v>
      </c>
      <c r="AV15" s="276">
        <v>90</v>
      </c>
      <c r="AW15" s="276">
        <v>90</v>
      </c>
      <c r="AX15" s="276">
        <v>90</v>
      </c>
      <c r="AY15" s="276">
        <v>90</v>
      </c>
      <c r="AZ15" s="278">
        <v>60</v>
      </c>
    </row>
    <row r="16" spans="1:53" ht="15" customHeight="1" thickBot="1" x14ac:dyDescent="0.3">
      <c r="B16" s="231"/>
      <c r="C16" s="231"/>
      <c r="D16" s="231"/>
      <c r="E16" s="231"/>
      <c r="L16" s="594" t="s">
        <v>161</v>
      </c>
      <c r="M16" s="595"/>
      <c r="N16" s="595"/>
      <c r="O16" s="595"/>
      <c r="P16" s="595"/>
      <c r="Q16" s="595"/>
      <c r="R16" s="595"/>
      <c r="S16" s="596"/>
      <c r="T16" s="280">
        <f>SUM(T17,T20,T23)</f>
        <v>10</v>
      </c>
      <c r="U16" s="281">
        <f>SUM(U17,U20,U23)</f>
        <v>2</v>
      </c>
      <c r="V16" s="281">
        <f>SUM(V17,V20,V23)</f>
        <v>1</v>
      </c>
      <c r="W16" s="281">
        <f>SUM(W17,W20,W23)</f>
        <v>1</v>
      </c>
      <c r="X16" s="281">
        <f>SUM(X17,X20,X23)</f>
        <v>1</v>
      </c>
      <c r="Y16" s="281">
        <f t="shared" ref="Y16:AS16" si="0">SUM(Y17,Y20,Y23)</f>
        <v>3</v>
      </c>
      <c r="Z16" s="281">
        <f t="shared" si="0"/>
        <v>1</v>
      </c>
      <c r="AA16" s="281">
        <f t="shared" si="0"/>
        <v>1</v>
      </c>
      <c r="AB16" s="281">
        <f t="shared" si="0"/>
        <v>2</v>
      </c>
      <c r="AC16" s="281">
        <f t="shared" si="0"/>
        <v>4</v>
      </c>
      <c r="AD16" s="281">
        <f t="shared" si="0"/>
        <v>3</v>
      </c>
      <c r="AE16" s="281">
        <f t="shared" si="0"/>
        <v>2</v>
      </c>
      <c r="AF16" s="281">
        <f t="shared" si="0"/>
        <v>2</v>
      </c>
      <c r="AG16" s="281">
        <f t="shared" si="0"/>
        <v>6</v>
      </c>
      <c r="AH16" s="281">
        <f t="shared" si="0"/>
        <v>5</v>
      </c>
      <c r="AI16" s="281">
        <f t="shared" si="0"/>
        <v>3</v>
      </c>
      <c r="AJ16" s="281">
        <f t="shared" si="0"/>
        <v>2</v>
      </c>
      <c r="AK16" s="281">
        <f t="shared" si="0"/>
        <v>4</v>
      </c>
      <c r="AL16" s="271">
        <f t="shared" si="0"/>
        <v>3</v>
      </c>
      <c r="AM16" s="271">
        <f t="shared" si="0"/>
        <v>3</v>
      </c>
      <c r="AN16" s="271">
        <f t="shared" si="0"/>
        <v>3</v>
      </c>
      <c r="AO16" s="271">
        <f>SUM(AO17,AO20,AO23)</f>
        <v>3</v>
      </c>
      <c r="AP16" s="271">
        <f>SUM(AP17,AP20,AP23)</f>
        <v>3</v>
      </c>
      <c r="AQ16" s="271">
        <f t="shared" si="0"/>
        <v>3</v>
      </c>
      <c r="AR16" s="271">
        <f t="shared" si="0"/>
        <v>1</v>
      </c>
      <c r="AS16" s="271">
        <f t="shared" si="0"/>
        <v>2</v>
      </c>
      <c r="AT16" s="281">
        <f t="shared" ref="AT16:AZ16" si="1">SUM(AT17,AT20,AT23)</f>
        <v>6</v>
      </c>
      <c r="AU16" s="281">
        <f t="shared" si="1"/>
        <v>16</v>
      </c>
      <c r="AV16" s="281">
        <f t="shared" si="1"/>
        <v>7</v>
      </c>
      <c r="AW16" s="281">
        <f t="shared" si="1"/>
        <v>13</v>
      </c>
      <c r="AX16" s="281">
        <f t="shared" si="1"/>
        <v>9</v>
      </c>
      <c r="AY16" s="281">
        <f t="shared" si="1"/>
        <v>9</v>
      </c>
      <c r="AZ16" s="282">
        <f t="shared" si="1"/>
        <v>4</v>
      </c>
    </row>
    <row r="17" spans="2:53" ht="15" customHeight="1" x14ac:dyDescent="0.25">
      <c r="B17" s="231"/>
      <c r="C17" s="231"/>
      <c r="D17" s="231"/>
      <c r="E17" s="231"/>
      <c r="L17" s="617" t="s">
        <v>162</v>
      </c>
      <c r="M17" s="618"/>
      <c r="N17" s="618"/>
      <c r="O17" s="618"/>
      <c r="P17" s="618"/>
      <c r="Q17" s="618"/>
      <c r="R17" s="618"/>
      <c r="S17" s="619"/>
      <c r="T17" s="284">
        <v>10</v>
      </c>
      <c r="U17" s="285">
        <v>2</v>
      </c>
      <c r="V17" s="285"/>
      <c r="W17" s="285"/>
      <c r="X17" s="285"/>
      <c r="Y17" s="276">
        <v>1</v>
      </c>
      <c r="Z17" s="276">
        <v>1</v>
      </c>
      <c r="AA17" s="276">
        <v>1</v>
      </c>
      <c r="AB17" s="276">
        <v>2</v>
      </c>
      <c r="AC17" s="276">
        <v>4</v>
      </c>
      <c r="AD17" s="276">
        <v>2</v>
      </c>
      <c r="AE17" s="276">
        <v>1</v>
      </c>
      <c r="AF17" s="276">
        <v>2</v>
      </c>
      <c r="AG17" s="276"/>
      <c r="AH17" s="276">
        <v>3</v>
      </c>
      <c r="AI17" s="276">
        <v>3</v>
      </c>
      <c r="AJ17" s="276"/>
      <c r="AK17" s="276">
        <v>2</v>
      </c>
      <c r="AL17" s="285">
        <v>3</v>
      </c>
      <c r="AM17" s="285">
        <v>2</v>
      </c>
      <c r="AN17" s="276">
        <v>1</v>
      </c>
      <c r="AO17" s="285">
        <v>2</v>
      </c>
      <c r="AP17" s="285">
        <v>2</v>
      </c>
      <c r="AQ17" s="285">
        <v>2</v>
      </c>
      <c r="AR17" s="285"/>
      <c r="AS17" s="285">
        <v>1</v>
      </c>
      <c r="AT17" s="285">
        <v>6</v>
      </c>
      <c r="AU17" s="285">
        <v>16</v>
      </c>
      <c r="AV17" s="285">
        <v>7</v>
      </c>
      <c r="AW17" s="285">
        <v>10</v>
      </c>
      <c r="AX17" s="285">
        <v>8</v>
      </c>
      <c r="AY17" s="276">
        <v>6</v>
      </c>
      <c r="AZ17" s="286">
        <v>4</v>
      </c>
    </row>
    <row r="18" spans="2:53" ht="15" customHeight="1" thickBot="1" x14ac:dyDescent="0.3">
      <c r="B18" s="231"/>
      <c r="C18" s="231"/>
      <c r="D18" s="231"/>
      <c r="E18" s="231"/>
      <c r="L18" s="629" t="s">
        <v>163</v>
      </c>
      <c r="M18" s="630"/>
      <c r="N18" s="630"/>
      <c r="O18" s="630"/>
      <c r="P18" s="630"/>
      <c r="Q18" s="630"/>
      <c r="R18" s="630"/>
      <c r="S18" s="631"/>
      <c r="T18" s="358">
        <v>10</v>
      </c>
      <c r="U18" s="301">
        <v>1</v>
      </c>
      <c r="V18" s="301"/>
      <c r="W18" s="301"/>
      <c r="X18" s="301"/>
      <c r="Y18" s="301">
        <v>1</v>
      </c>
      <c r="Z18" s="301">
        <v>1</v>
      </c>
      <c r="AA18" s="301">
        <v>1</v>
      </c>
      <c r="AB18" s="301">
        <v>2</v>
      </c>
      <c r="AC18" s="301">
        <v>4</v>
      </c>
      <c r="AD18" s="301">
        <v>2</v>
      </c>
      <c r="AE18" s="301">
        <v>1</v>
      </c>
      <c r="AF18" s="301">
        <v>2</v>
      </c>
      <c r="AG18" s="301"/>
      <c r="AH18" s="301">
        <v>3</v>
      </c>
      <c r="AI18" s="301">
        <v>3</v>
      </c>
      <c r="AJ18" s="301"/>
      <c r="AK18" s="301">
        <v>2</v>
      </c>
      <c r="AL18" s="301">
        <v>3</v>
      </c>
      <c r="AM18" s="301">
        <v>2</v>
      </c>
      <c r="AN18" s="301">
        <v>1</v>
      </c>
      <c r="AO18" s="301">
        <v>2</v>
      </c>
      <c r="AP18" s="301">
        <v>2</v>
      </c>
      <c r="AQ18" s="301">
        <v>2</v>
      </c>
      <c r="AR18" s="301"/>
      <c r="AS18" s="301">
        <v>1</v>
      </c>
      <c r="AT18" s="301">
        <v>6</v>
      </c>
      <c r="AU18" s="301">
        <v>16</v>
      </c>
      <c r="AV18" s="301">
        <v>7</v>
      </c>
      <c r="AW18" s="301">
        <v>10</v>
      </c>
      <c r="AX18" s="301">
        <v>8</v>
      </c>
      <c r="AY18" s="301">
        <v>6</v>
      </c>
      <c r="AZ18" s="302">
        <v>4</v>
      </c>
    </row>
    <row r="19" spans="2:53" ht="15" customHeight="1" thickBot="1" x14ac:dyDescent="0.3">
      <c r="B19" s="231"/>
      <c r="C19" s="231"/>
      <c r="D19" s="231"/>
      <c r="E19" s="231"/>
      <c r="L19" s="611" t="s">
        <v>164</v>
      </c>
      <c r="M19" s="612"/>
      <c r="N19" s="612"/>
      <c r="O19" s="612"/>
      <c r="P19" s="612"/>
      <c r="Q19" s="612"/>
      <c r="R19" s="612"/>
      <c r="S19" s="613"/>
      <c r="T19" s="359">
        <v>1.5</v>
      </c>
      <c r="U19" s="360">
        <v>0.3</v>
      </c>
      <c r="V19" s="360">
        <v>1</v>
      </c>
      <c r="W19" s="360">
        <v>1</v>
      </c>
      <c r="X19" s="360">
        <v>1</v>
      </c>
      <c r="Y19" s="360">
        <v>0.5</v>
      </c>
      <c r="Z19" s="360">
        <v>1.3</v>
      </c>
      <c r="AA19" s="360">
        <v>1.3</v>
      </c>
      <c r="AB19" s="360">
        <v>1.3</v>
      </c>
      <c r="AC19" s="360">
        <v>1.5</v>
      </c>
      <c r="AD19" s="360">
        <v>1.5</v>
      </c>
      <c r="AE19" s="360">
        <v>1.5</v>
      </c>
      <c r="AF19" s="360">
        <v>0.5</v>
      </c>
      <c r="AG19" s="360">
        <v>0.8</v>
      </c>
      <c r="AH19" s="360">
        <v>1.5</v>
      </c>
      <c r="AI19" s="360">
        <v>1.5</v>
      </c>
      <c r="AJ19" s="360">
        <v>1.5</v>
      </c>
      <c r="AK19" s="360">
        <v>1.5</v>
      </c>
      <c r="AL19" s="360">
        <v>1.4</v>
      </c>
      <c r="AM19" s="360">
        <v>1.5</v>
      </c>
      <c r="AN19" s="360">
        <v>1.5</v>
      </c>
      <c r="AO19" s="360">
        <v>1.5</v>
      </c>
      <c r="AP19" s="360">
        <v>1.5</v>
      </c>
      <c r="AQ19" s="360">
        <v>1.5</v>
      </c>
      <c r="AR19" s="360">
        <v>1.5</v>
      </c>
      <c r="AS19" s="360">
        <v>1.5</v>
      </c>
      <c r="AT19" s="360">
        <v>0.1</v>
      </c>
      <c r="AU19" s="360">
        <v>0.1</v>
      </c>
      <c r="AV19" s="360">
        <v>0.1</v>
      </c>
      <c r="AW19" s="360">
        <v>0.1</v>
      </c>
      <c r="AX19" s="360">
        <v>0.1</v>
      </c>
      <c r="AY19" s="360">
        <v>0.1</v>
      </c>
      <c r="AZ19" s="306">
        <v>0.1</v>
      </c>
    </row>
    <row r="20" spans="2:53" ht="15" customHeight="1" x14ac:dyDescent="0.25">
      <c r="B20" s="231"/>
      <c r="C20" s="231"/>
      <c r="D20" s="231"/>
      <c r="E20" s="231"/>
      <c r="L20" s="617" t="s">
        <v>165</v>
      </c>
      <c r="M20" s="618"/>
      <c r="N20" s="618"/>
      <c r="O20" s="618"/>
      <c r="P20" s="618"/>
      <c r="Q20" s="618"/>
      <c r="R20" s="618"/>
      <c r="S20" s="619"/>
      <c r="T20" s="284"/>
      <c r="U20" s="285"/>
      <c r="V20" s="285"/>
      <c r="W20" s="285">
        <v>1</v>
      </c>
      <c r="X20" s="285"/>
      <c r="Y20" s="276">
        <v>2</v>
      </c>
      <c r="Z20" s="276"/>
      <c r="AA20" s="276"/>
      <c r="AB20" s="276"/>
      <c r="AC20" s="276"/>
      <c r="AD20" s="276">
        <v>1</v>
      </c>
      <c r="AE20" s="276">
        <v>1</v>
      </c>
      <c r="AF20" s="276"/>
      <c r="AG20" s="276">
        <v>6</v>
      </c>
      <c r="AH20" s="276">
        <v>2</v>
      </c>
      <c r="AI20" s="276"/>
      <c r="AJ20" s="276">
        <v>2</v>
      </c>
      <c r="AK20" s="276">
        <v>2</v>
      </c>
      <c r="AL20" s="285"/>
      <c r="AM20" s="285">
        <v>1</v>
      </c>
      <c r="AN20" s="276">
        <v>1</v>
      </c>
      <c r="AO20" s="285">
        <v>1</v>
      </c>
      <c r="AP20" s="285">
        <v>1</v>
      </c>
      <c r="AQ20" s="285">
        <v>1</v>
      </c>
      <c r="AR20" s="285">
        <v>1</v>
      </c>
      <c r="AS20" s="285">
        <v>1</v>
      </c>
      <c r="AT20" s="285"/>
      <c r="AU20" s="285"/>
      <c r="AV20" s="285"/>
      <c r="AW20" s="285">
        <v>3</v>
      </c>
      <c r="AX20" s="285">
        <v>1</v>
      </c>
      <c r="AY20" s="285">
        <v>2</v>
      </c>
      <c r="AZ20" s="296"/>
    </row>
    <row r="21" spans="2:53" ht="15" customHeight="1" thickBot="1" x14ac:dyDescent="0.3">
      <c r="B21" s="231"/>
      <c r="C21" s="231"/>
      <c r="D21" s="231"/>
      <c r="E21" s="231"/>
      <c r="L21" s="629" t="s">
        <v>166</v>
      </c>
      <c r="M21" s="630"/>
      <c r="N21" s="630"/>
      <c r="O21" s="630"/>
      <c r="P21" s="630"/>
      <c r="Q21" s="630"/>
      <c r="R21" s="630"/>
      <c r="S21" s="631"/>
      <c r="T21" s="358"/>
      <c r="U21" s="301"/>
      <c r="V21" s="301"/>
      <c r="W21" s="301"/>
      <c r="X21" s="301"/>
      <c r="Y21" s="301">
        <v>2</v>
      </c>
      <c r="Z21" s="301"/>
      <c r="AA21" s="301"/>
      <c r="AB21" s="301"/>
      <c r="AC21" s="301"/>
      <c r="AD21" s="301">
        <v>1</v>
      </c>
      <c r="AE21" s="301">
        <v>1</v>
      </c>
      <c r="AF21" s="301"/>
      <c r="AG21" s="301">
        <v>6</v>
      </c>
      <c r="AH21" s="301">
        <v>2</v>
      </c>
      <c r="AI21" s="301"/>
      <c r="AJ21" s="301">
        <v>2</v>
      </c>
      <c r="AK21" s="301">
        <v>2</v>
      </c>
      <c r="AL21" s="301"/>
      <c r="AM21" s="301">
        <v>1</v>
      </c>
      <c r="AN21" s="301">
        <v>1</v>
      </c>
      <c r="AO21" s="301">
        <v>1</v>
      </c>
      <c r="AP21" s="301">
        <v>1</v>
      </c>
      <c r="AQ21" s="301">
        <v>1</v>
      </c>
      <c r="AR21" s="301">
        <v>1</v>
      </c>
      <c r="AS21" s="301">
        <v>1</v>
      </c>
      <c r="AT21" s="301"/>
      <c r="AU21" s="301"/>
      <c r="AV21" s="301"/>
      <c r="AW21" s="301">
        <v>3</v>
      </c>
      <c r="AX21" s="301">
        <v>1</v>
      </c>
      <c r="AY21" s="301">
        <v>2</v>
      </c>
      <c r="AZ21" s="302"/>
    </row>
    <row r="22" spans="2:53" ht="15" customHeight="1" thickBot="1" x14ac:dyDescent="0.3">
      <c r="B22" s="231"/>
      <c r="C22" s="231"/>
      <c r="D22" s="231"/>
      <c r="E22" s="231"/>
      <c r="L22" s="611" t="s">
        <v>167</v>
      </c>
      <c r="M22" s="612"/>
      <c r="N22" s="612"/>
      <c r="O22" s="612"/>
      <c r="P22" s="612"/>
      <c r="Q22" s="612"/>
      <c r="R22" s="612"/>
      <c r="S22" s="613"/>
      <c r="T22" s="428">
        <v>1.5</v>
      </c>
      <c r="U22" s="429">
        <v>0.3</v>
      </c>
      <c r="V22" s="360">
        <v>1</v>
      </c>
      <c r="W22" s="360">
        <v>1</v>
      </c>
      <c r="X22" s="360">
        <v>1</v>
      </c>
      <c r="Y22" s="360">
        <v>0.5</v>
      </c>
      <c r="Z22" s="360">
        <v>1.3</v>
      </c>
      <c r="AA22" s="360">
        <v>1.3</v>
      </c>
      <c r="AB22" s="360">
        <v>1.3</v>
      </c>
      <c r="AC22" s="360">
        <v>1.5</v>
      </c>
      <c r="AD22" s="360">
        <v>1.5</v>
      </c>
      <c r="AE22" s="360">
        <v>1.5</v>
      </c>
      <c r="AF22" s="360">
        <v>0.5</v>
      </c>
      <c r="AG22" s="360">
        <v>0.8</v>
      </c>
      <c r="AH22" s="360">
        <v>1.5</v>
      </c>
      <c r="AI22" s="360">
        <v>1.5</v>
      </c>
      <c r="AJ22" s="360">
        <v>1.5</v>
      </c>
      <c r="AK22" s="360">
        <v>1.5</v>
      </c>
      <c r="AL22" s="360">
        <v>1.3</v>
      </c>
      <c r="AM22" s="360">
        <v>1.5</v>
      </c>
      <c r="AN22" s="360">
        <v>1.5</v>
      </c>
      <c r="AO22" s="360">
        <v>1.5</v>
      </c>
      <c r="AP22" s="360">
        <v>1.5</v>
      </c>
      <c r="AQ22" s="360">
        <v>1.5</v>
      </c>
      <c r="AR22" s="360">
        <v>1.5</v>
      </c>
      <c r="AS22" s="360">
        <v>1.5</v>
      </c>
      <c r="AT22" s="360">
        <v>0.1</v>
      </c>
      <c r="AU22" s="360">
        <v>0.1</v>
      </c>
      <c r="AV22" s="360">
        <v>0.1</v>
      </c>
      <c r="AW22" s="360">
        <v>0.1</v>
      </c>
      <c r="AX22" s="360">
        <v>0.1</v>
      </c>
      <c r="AY22" s="360">
        <v>0.1</v>
      </c>
      <c r="AZ22" s="410">
        <v>0.1</v>
      </c>
    </row>
    <row r="23" spans="2:53" ht="15" customHeight="1" x14ac:dyDescent="0.25">
      <c r="B23" s="231"/>
      <c r="C23" s="231"/>
      <c r="D23" s="231"/>
      <c r="E23" s="231"/>
      <c r="L23" s="617" t="s">
        <v>168</v>
      </c>
      <c r="M23" s="618"/>
      <c r="N23" s="618"/>
      <c r="O23" s="618"/>
      <c r="P23" s="618"/>
      <c r="Q23" s="618"/>
      <c r="R23" s="618"/>
      <c r="S23" s="619"/>
      <c r="T23" s="284"/>
      <c r="U23" s="285"/>
      <c r="V23" s="285">
        <v>1</v>
      </c>
      <c r="W23" s="285"/>
      <c r="X23" s="285">
        <v>1</v>
      </c>
      <c r="Y23" s="276"/>
      <c r="Z23" s="276"/>
      <c r="AA23" s="276"/>
      <c r="AB23" s="276"/>
      <c r="AC23" s="276"/>
      <c r="AD23" s="276"/>
      <c r="AE23" s="276"/>
      <c r="AF23" s="276"/>
      <c r="AG23" s="276"/>
      <c r="AH23" s="276"/>
      <c r="AI23" s="276"/>
      <c r="AJ23" s="276"/>
      <c r="AK23" s="276"/>
      <c r="AL23" s="285"/>
      <c r="AM23" s="285"/>
      <c r="AN23" s="276">
        <v>1</v>
      </c>
      <c r="AO23" s="285"/>
      <c r="AP23" s="285"/>
      <c r="AQ23" s="285"/>
      <c r="AR23" s="285"/>
      <c r="AS23" s="285"/>
      <c r="AT23" s="285"/>
      <c r="AU23" s="285"/>
      <c r="AV23" s="285"/>
      <c r="AW23" s="285"/>
      <c r="AX23" s="285"/>
      <c r="AY23" s="285">
        <v>1</v>
      </c>
      <c r="AZ23" s="286"/>
    </row>
    <row r="24" spans="2:53" ht="15" customHeight="1" thickBot="1" x14ac:dyDescent="0.3">
      <c r="B24" s="231"/>
      <c r="C24" s="231"/>
      <c r="D24" s="231"/>
      <c r="E24" s="231"/>
      <c r="L24" s="629" t="s">
        <v>169</v>
      </c>
      <c r="M24" s="630"/>
      <c r="N24" s="630"/>
      <c r="O24" s="630"/>
      <c r="P24" s="630"/>
      <c r="Q24" s="630"/>
      <c r="R24" s="630"/>
      <c r="S24" s="631"/>
      <c r="T24" s="358"/>
      <c r="U24" s="301"/>
      <c r="V24" s="301">
        <v>1</v>
      </c>
      <c r="W24" s="301"/>
      <c r="X24" s="301">
        <v>1</v>
      </c>
      <c r="Y24" s="301"/>
      <c r="Z24" s="301"/>
      <c r="AA24" s="301"/>
      <c r="AB24" s="301"/>
      <c r="AC24" s="301"/>
      <c r="AD24" s="301"/>
      <c r="AE24" s="301"/>
      <c r="AF24" s="301"/>
      <c r="AG24" s="301"/>
      <c r="AH24" s="301"/>
      <c r="AI24" s="301"/>
      <c r="AJ24" s="301"/>
      <c r="AK24" s="301"/>
      <c r="AL24" s="301"/>
      <c r="AM24" s="301"/>
      <c r="AN24" s="301">
        <v>1</v>
      </c>
      <c r="AO24" s="301"/>
      <c r="AP24" s="301"/>
      <c r="AQ24" s="301"/>
      <c r="AR24" s="301"/>
      <c r="AS24" s="301"/>
      <c r="AT24" s="301"/>
      <c r="AU24" s="301"/>
      <c r="AV24" s="301"/>
      <c r="AW24" s="301"/>
      <c r="AX24" s="301"/>
      <c r="AY24" s="301">
        <v>1</v>
      </c>
      <c r="AZ24" s="302"/>
    </row>
    <row r="25" spans="2:53" ht="15" customHeight="1" thickBot="1" x14ac:dyDescent="0.3">
      <c r="B25" s="231"/>
      <c r="C25" s="231"/>
      <c r="D25" s="231"/>
      <c r="E25" s="231"/>
      <c r="L25" s="611" t="s">
        <v>170</v>
      </c>
      <c r="M25" s="612"/>
      <c r="N25" s="612"/>
      <c r="O25" s="612"/>
      <c r="P25" s="612"/>
      <c r="Q25" s="612"/>
      <c r="R25" s="612"/>
      <c r="S25" s="613"/>
      <c r="T25" s="428">
        <v>1.5</v>
      </c>
      <c r="U25" s="429">
        <v>0.3</v>
      </c>
      <c r="V25" s="360">
        <v>1</v>
      </c>
      <c r="W25" s="360">
        <v>1</v>
      </c>
      <c r="X25" s="360">
        <v>1</v>
      </c>
      <c r="Y25" s="360">
        <v>0.4</v>
      </c>
      <c r="Z25" s="360">
        <v>1.3</v>
      </c>
      <c r="AA25" s="360">
        <v>1.3</v>
      </c>
      <c r="AB25" s="360">
        <v>1.3</v>
      </c>
      <c r="AC25" s="360">
        <v>1.5</v>
      </c>
      <c r="AD25" s="360">
        <v>1.5</v>
      </c>
      <c r="AE25" s="360">
        <v>1.5</v>
      </c>
      <c r="AF25" s="360">
        <v>0.5</v>
      </c>
      <c r="AG25" s="360">
        <v>0.8</v>
      </c>
      <c r="AH25" s="360">
        <v>1.5</v>
      </c>
      <c r="AI25" s="360">
        <v>1.5</v>
      </c>
      <c r="AJ25" s="360">
        <v>1.5</v>
      </c>
      <c r="AK25" s="360">
        <v>1.5</v>
      </c>
      <c r="AL25" s="360">
        <v>1.3</v>
      </c>
      <c r="AM25" s="360">
        <v>1.5</v>
      </c>
      <c r="AN25" s="360">
        <v>1.5</v>
      </c>
      <c r="AO25" s="360">
        <v>1.5</v>
      </c>
      <c r="AP25" s="360">
        <v>1.5</v>
      </c>
      <c r="AQ25" s="360">
        <v>1.5</v>
      </c>
      <c r="AR25" s="360">
        <v>1.5</v>
      </c>
      <c r="AS25" s="360">
        <v>1.5</v>
      </c>
      <c r="AT25" s="360">
        <v>0.1</v>
      </c>
      <c r="AU25" s="360">
        <v>0.1</v>
      </c>
      <c r="AV25" s="360">
        <v>0.1</v>
      </c>
      <c r="AW25" s="360">
        <v>0.1</v>
      </c>
      <c r="AX25" s="360">
        <v>0.1</v>
      </c>
      <c r="AY25" s="360">
        <v>0.1</v>
      </c>
      <c r="AZ25" s="410">
        <v>0.1</v>
      </c>
      <c r="BA25" s="430"/>
    </row>
    <row r="26" spans="2:53" ht="15" customHeight="1" thickBot="1" x14ac:dyDescent="0.3">
      <c r="B26" s="231"/>
      <c r="C26" s="231"/>
      <c r="D26" s="231"/>
      <c r="E26" s="231"/>
      <c r="L26" s="611" t="s">
        <v>171</v>
      </c>
      <c r="M26" s="612"/>
      <c r="N26" s="612"/>
      <c r="O26" s="612"/>
      <c r="P26" s="612"/>
      <c r="Q26" s="612"/>
      <c r="R26" s="612"/>
      <c r="S26" s="613"/>
      <c r="T26" s="307">
        <f t="shared" ref="T26:AS26" si="2">(T19*T17*30)/T15</f>
        <v>5</v>
      </c>
      <c r="U26" s="308">
        <f t="shared" si="2"/>
        <v>0.1</v>
      </c>
      <c r="V26" s="308">
        <f t="shared" si="2"/>
        <v>0</v>
      </c>
      <c r="W26" s="308">
        <f t="shared" si="2"/>
        <v>0</v>
      </c>
      <c r="X26" s="308">
        <f t="shared" si="2"/>
        <v>0</v>
      </c>
      <c r="Y26" s="308">
        <f t="shared" si="2"/>
        <v>0.16666666666666666</v>
      </c>
      <c r="Z26" s="308">
        <f t="shared" si="2"/>
        <v>0.10684931506849316</v>
      </c>
      <c r="AA26" s="308">
        <f t="shared" si="2"/>
        <v>0.10684931506849316</v>
      </c>
      <c r="AB26" s="308">
        <f t="shared" si="2"/>
        <v>0.21369863013698631</v>
      </c>
      <c r="AC26" s="308">
        <f t="shared" si="2"/>
        <v>0.49315068493150682</v>
      </c>
      <c r="AD26" s="308">
        <f t="shared" si="2"/>
        <v>0.5</v>
      </c>
      <c r="AE26" s="308">
        <f t="shared" si="2"/>
        <v>0.5</v>
      </c>
      <c r="AF26" s="308">
        <f t="shared" si="2"/>
        <v>0.16666666666666666</v>
      </c>
      <c r="AG26" s="308">
        <f t="shared" si="2"/>
        <v>0</v>
      </c>
      <c r="AH26" s="308">
        <f t="shared" si="2"/>
        <v>1.5</v>
      </c>
      <c r="AI26" s="308">
        <f t="shared" si="2"/>
        <v>0.75</v>
      </c>
      <c r="AJ26" s="308">
        <f t="shared" si="2"/>
        <v>0</v>
      </c>
      <c r="AK26" s="308">
        <f t="shared" si="2"/>
        <v>0.5</v>
      </c>
      <c r="AL26" s="308">
        <f t="shared" si="2"/>
        <v>0.69999999999999984</v>
      </c>
      <c r="AM26" s="308">
        <f t="shared" si="2"/>
        <v>1</v>
      </c>
      <c r="AN26" s="308">
        <f t="shared" si="2"/>
        <v>0.5</v>
      </c>
      <c r="AO26" s="308">
        <f t="shared" si="2"/>
        <v>1</v>
      </c>
      <c r="AP26" s="308">
        <f t="shared" si="2"/>
        <v>1</v>
      </c>
      <c r="AQ26" s="308">
        <f t="shared" si="2"/>
        <v>1</v>
      </c>
      <c r="AR26" s="308">
        <f t="shared" si="2"/>
        <v>0</v>
      </c>
      <c r="AS26" s="308">
        <f t="shared" si="2"/>
        <v>0.25</v>
      </c>
      <c r="AT26" s="308">
        <f t="shared" ref="AT26:AZ26" si="3">(AT19*AT17*30)/AT15</f>
        <v>0.20000000000000004</v>
      </c>
      <c r="AU26" s="308">
        <f t="shared" si="3"/>
        <v>0.53333333333333333</v>
      </c>
      <c r="AV26" s="308">
        <f t="shared" si="3"/>
        <v>0.23333333333333336</v>
      </c>
      <c r="AW26" s="308">
        <f t="shared" si="3"/>
        <v>0.33333333333333331</v>
      </c>
      <c r="AX26" s="308">
        <f t="shared" si="3"/>
        <v>0.26666666666666666</v>
      </c>
      <c r="AY26" s="308">
        <f t="shared" si="3"/>
        <v>0.20000000000000004</v>
      </c>
      <c r="AZ26" s="309">
        <f t="shared" si="3"/>
        <v>0.2</v>
      </c>
      <c r="BA26" s="310">
        <f>SUM(T26:AZ26)</f>
        <v>17.520547945205479</v>
      </c>
    </row>
    <row r="27" spans="2:53" ht="15" customHeight="1" thickBot="1" x14ac:dyDescent="0.3">
      <c r="B27" s="231"/>
      <c r="C27" s="231"/>
      <c r="D27" s="231"/>
      <c r="E27" s="231"/>
      <c r="L27" s="611" t="s">
        <v>172</v>
      </c>
      <c r="M27" s="612"/>
      <c r="N27" s="612"/>
      <c r="O27" s="612"/>
      <c r="P27" s="612"/>
      <c r="Q27" s="612"/>
      <c r="R27" s="612"/>
      <c r="S27" s="613"/>
      <c r="T27" s="311">
        <f t="shared" ref="T27:AS27" si="4">(T22*T20*30)/T15</f>
        <v>0</v>
      </c>
      <c r="U27" s="312">
        <f t="shared" si="4"/>
        <v>0</v>
      </c>
      <c r="V27" s="312">
        <f t="shared" si="4"/>
        <v>0</v>
      </c>
      <c r="W27" s="312">
        <f t="shared" si="4"/>
        <v>7.575757575757576E-2</v>
      </c>
      <c r="X27" s="312">
        <f t="shared" si="4"/>
        <v>0</v>
      </c>
      <c r="Y27" s="312">
        <f t="shared" si="4"/>
        <v>0.33333333333333331</v>
      </c>
      <c r="Z27" s="312">
        <f t="shared" si="4"/>
        <v>0</v>
      </c>
      <c r="AA27" s="312">
        <f t="shared" si="4"/>
        <v>0</v>
      </c>
      <c r="AB27" s="312">
        <f t="shared" si="4"/>
        <v>0</v>
      </c>
      <c r="AC27" s="312">
        <f t="shared" si="4"/>
        <v>0</v>
      </c>
      <c r="AD27" s="312">
        <f t="shared" si="4"/>
        <v>0.25</v>
      </c>
      <c r="AE27" s="312">
        <f t="shared" si="4"/>
        <v>0.5</v>
      </c>
      <c r="AF27" s="312">
        <f t="shared" si="4"/>
        <v>0</v>
      </c>
      <c r="AG27" s="312">
        <f t="shared" si="4"/>
        <v>0.80000000000000016</v>
      </c>
      <c r="AH27" s="312">
        <f t="shared" si="4"/>
        <v>1</v>
      </c>
      <c r="AI27" s="312">
        <f t="shared" si="4"/>
        <v>0</v>
      </c>
      <c r="AJ27" s="312">
        <f t="shared" si="4"/>
        <v>0.24657534246575341</v>
      </c>
      <c r="AK27" s="312">
        <f t="shared" si="4"/>
        <v>0.5</v>
      </c>
      <c r="AL27" s="312">
        <f t="shared" si="4"/>
        <v>0</v>
      </c>
      <c r="AM27" s="312">
        <f t="shared" si="4"/>
        <v>0.5</v>
      </c>
      <c r="AN27" s="312">
        <f t="shared" si="4"/>
        <v>0.5</v>
      </c>
      <c r="AO27" s="312">
        <f t="shared" si="4"/>
        <v>0.5</v>
      </c>
      <c r="AP27" s="312">
        <f t="shared" si="4"/>
        <v>0.5</v>
      </c>
      <c r="AQ27" s="312">
        <f t="shared" si="4"/>
        <v>0.5</v>
      </c>
      <c r="AR27" s="312">
        <f t="shared" si="4"/>
        <v>0.12328767123287671</v>
      </c>
      <c r="AS27" s="312">
        <f t="shared" si="4"/>
        <v>0.25</v>
      </c>
      <c r="AT27" s="312">
        <f t="shared" ref="AT27:AZ27" si="5">(AT22*AT20*30)/AT15</f>
        <v>0</v>
      </c>
      <c r="AU27" s="312">
        <f t="shared" si="5"/>
        <v>0</v>
      </c>
      <c r="AV27" s="312">
        <f t="shared" si="5"/>
        <v>0</v>
      </c>
      <c r="AW27" s="312">
        <f t="shared" si="5"/>
        <v>0.10000000000000002</v>
      </c>
      <c r="AX27" s="312">
        <f t="shared" si="5"/>
        <v>3.3333333333333333E-2</v>
      </c>
      <c r="AY27" s="312">
        <f t="shared" si="5"/>
        <v>6.6666666666666666E-2</v>
      </c>
      <c r="AZ27" s="313">
        <f t="shared" si="5"/>
        <v>0</v>
      </c>
      <c r="BA27" s="314">
        <f>SUM(T27:AZ27)</f>
        <v>6.7789539227895386</v>
      </c>
    </row>
    <row r="28" spans="2:53" ht="15" customHeight="1" thickBot="1" x14ac:dyDescent="0.3">
      <c r="B28" s="231"/>
      <c r="C28" s="231"/>
      <c r="D28" s="231"/>
      <c r="E28" s="231"/>
      <c r="L28" s="611" t="s">
        <v>173</v>
      </c>
      <c r="M28" s="612"/>
      <c r="N28" s="612"/>
      <c r="O28" s="612"/>
      <c r="P28" s="612"/>
      <c r="Q28" s="612"/>
      <c r="R28" s="612"/>
      <c r="S28" s="613"/>
      <c r="T28" s="315">
        <f t="shared" ref="T28:AS28" si="6">(T25*T23*30)/T15</f>
        <v>0</v>
      </c>
      <c r="U28" s="298">
        <f t="shared" si="6"/>
        <v>0</v>
      </c>
      <c r="V28" s="298">
        <f t="shared" si="6"/>
        <v>7.575757575757576E-2</v>
      </c>
      <c r="W28" s="298">
        <f t="shared" si="6"/>
        <v>0</v>
      </c>
      <c r="X28" s="298">
        <f t="shared" si="6"/>
        <v>7.575757575757576E-2</v>
      </c>
      <c r="Y28" s="298">
        <f t="shared" si="6"/>
        <v>0</v>
      </c>
      <c r="Z28" s="298">
        <f t="shared" si="6"/>
        <v>0</v>
      </c>
      <c r="AA28" s="298">
        <f t="shared" si="6"/>
        <v>0</v>
      </c>
      <c r="AB28" s="298">
        <f t="shared" si="6"/>
        <v>0</v>
      </c>
      <c r="AC28" s="298">
        <f t="shared" si="6"/>
        <v>0</v>
      </c>
      <c r="AD28" s="298">
        <f t="shared" si="6"/>
        <v>0</v>
      </c>
      <c r="AE28" s="298">
        <f t="shared" si="6"/>
        <v>0</v>
      </c>
      <c r="AF28" s="298">
        <f t="shared" si="6"/>
        <v>0</v>
      </c>
      <c r="AG28" s="298">
        <f t="shared" si="6"/>
        <v>0</v>
      </c>
      <c r="AH28" s="298">
        <f t="shared" si="6"/>
        <v>0</v>
      </c>
      <c r="AI28" s="298">
        <f t="shared" si="6"/>
        <v>0</v>
      </c>
      <c r="AJ28" s="298">
        <f t="shared" si="6"/>
        <v>0</v>
      </c>
      <c r="AK28" s="298">
        <f t="shared" si="6"/>
        <v>0</v>
      </c>
      <c r="AL28" s="298">
        <f t="shared" si="6"/>
        <v>0</v>
      </c>
      <c r="AM28" s="298">
        <f t="shared" si="6"/>
        <v>0</v>
      </c>
      <c r="AN28" s="298">
        <f t="shared" si="6"/>
        <v>0.5</v>
      </c>
      <c r="AO28" s="298">
        <f t="shared" si="6"/>
        <v>0</v>
      </c>
      <c r="AP28" s="298">
        <f t="shared" si="6"/>
        <v>0</v>
      </c>
      <c r="AQ28" s="298">
        <f t="shared" si="6"/>
        <v>0</v>
      </c>
      <c r="AR28" s="298">
        <f t="shared" si="6"/>
        <v>0</v>
      </c>
      <c r="AS28" s="298">
        <f t="shared" si="6"/>
        <v>0</v>
      </c>
      <c r="AT28" s="298">
        <f t="shared" ref="AT28:AZ28" si="7">(AT25*AT23*30)/AT15</f>
        <v>0</v>
      </c>
      <c r="AU28" s="298">
        <f t="shared" si="7"/>
        <v>0</v>
      </c>
      <c r="AV28" s="298">
        <f t="shared" si="7"/>
        <v>0</v>
      </c>
      <c r="AW28" s="298">
        <f t="shared" si="7"/>
        <v>0</v>
      </c>
      <c r="AX28" s="298">
        <f t="shared" si="7"/>
        <v>0</v>
      </c>
      <c r="AY28" s="298">
        <f t="shared" si="7"/>
        <v>3.3333333333333333E-2</v>
      </c>
      <c r="AZ28" s="316">
        <f t="shared" si="7"/>
        <v>0</v>
      </c>
      <c r="BA28" s="317">
        <f>SUM(T28:AZ28)</f>
        <v>0.68484848484848482</v>
      </c>
    </row>
    <row r="29" spans="2:53" ht="15" customHeight="1" thickBot="1" x14ac:dyDescent="0.3">
      <c r="B29" s="411"/>
      <c r="C29" s="231"/>
      <c r="D29" s="231"/>
      <c r="E29" s="231"/>
      <c r="T29" s="235"/>
      <c r="U29" s="235"/>
      <c r="V29" s="235"/>
      <c r="W29" s="235"/>
      <c r="X29" s="235"/>
      <c r="Y29" s="235"/>
      <c r="Z29" s="235"/>
      <c r="AA29" s="235"/>
      <c r="AB29" s="235"/>
      <c r="AC29" s="235"/>
      <c r="AD29" s="235"/>
      <c r="AG29" s="235"/>
      <c r="AH29" s="235"/>
      <c r="AK29" s="235"/>
      <c r="AL29" s="235"/>
      <c r="AM29" s="235"/>
      <c r="AN29" s="235"/>
      <c r="AO29" s="235"/>
      <c r="AP29" s="235"/>
      <c r="AQ29" s="235"/>
      <c r="AR29" s="235"/>
      <c r="AT29" s="235"/>
      <c r="AU29" s="412"/>
      <c r="AV29" s="412"/>
      <c r="AW29" s="274"/>
      <c r="AX29" s="274"/>
      <c r="AY29" s="430"/>
      <c r="AZ29" s="413" t="s">
        <v>174</v>
      </c>
      <c r="BA29" s="414">
        <f>SUM(BA26:BA28)</f>
        <v>24.984350352843503</v>
      </c>
    </row>
    <row r="30" spans="2:53" ht="15" customHeight="1" thickBot="1" x14ac:dyDescent="0.3">
      <c r="B30" s="415"/>
      <c r="C30" s="231"/>
      <c r="D30" s="231"/>
      <c r="E30" s="231"/>
      <c r="T30" s="235"/>
      <c r="U30" s="235"/>
      <c r="V30" s="235"/>
      <c r="W30" s="235"/>
      <c r="X30" s="235"/>
      <c r="Y30" s="235"/>
      <c r="Z30" s="235"/>
      <c r="AA30" s="235"/>
      <c r="AB30" s="235"/>
      <c r="AC30" s="235"/>
      <c r="AD30" s="235"/>
      <c r="AG30" s="235"/>
      <c r="AH30" s="235"/>
      <c r="AK30" s="235"/>
      <c r="AL30" s="235"/>
      <c r="AM30" s="235"/>
      <c r="AN30" s="235"/>
      <c r="AO30" s="318"/>
      <c r="AP30" s="235"/>
      <c r="AQ30" s="235"/>
      <c r="AR30" s="235"/>
      <c r="AT30" s="235"/>
      <c r="AV30" s="235"/>
      <c r="AW30" s="274"/>
      <c r="AX30" s="274"/>
      <c r="AY30" s="430"/>
      <c r="AZ30" s="416" t="s">
        <v>175</v>
      </c>
      <c r="BA30" s="417">
        <f>(BA27+BA28)/BA29</f>
        <v>0.29873910276752735</v>
      </c>
    </row>
    <row r="31" spans="2:53" ht="24.95" customHeight="1" x14ac:dyDescent="0.25">
      <c r="B31" s="418"/>
      <c r="C31" s="231"/>
      <c r="D31" s="231"/>
      <c r="E31" s="231"/>
      <c r="AO31" s="236"/>
    </row>
    <row r="32" spans="2:53" ht="24.95" customHeight="1" x14ac:dyDescent="0.25">
      <c r="B32" s="418"/>
      <c r="C32" s="231"/>
      <c r="D32" s="231"/>
      <c r="E32" s="231"/>
      <c r="AO32" s="236"/>
    </row>
    <row r="33" spans="2:41" ht="24.95" customHeight="1" x14ac:dyDescent="0.25">
      <c r="B33" s="418"/>
      <c r="C33" s="231"/>
      <c r="D33" s="231"/>
      <c r="E33" s="231"/>
      <c r="AO33" s="236"/>
    </row>
    <row r="34" spans="2:41" ht="24.95" customHeight="1" x14ac:dyDescent="0.25">
      <c r="B34" s="418"/>
      <c r="C34" s="231"/>
      <c r="D34" s="231"/>
      <c r="E34" s="231"/>
      <c r="AO34" s="236"/>
    </row>
    <row r="35" spans="2:41" ht="24.95" customHeight="1" x14ac:dyDescent="0.25">
      <c r="B35" s="418"/>
      <c r="C35" s="231"/>
      <c r="D35" s="231"/>
      <c r="E35" s="231"/>
      <c r="AO35" s="236"/>
    </row>
    <row r="36" spans="2:41" ht="24.95" customHeight="1" x14ac:dyDescent="0.25">
      <c r="B36" s="418"/>
      <c r="C36" s="231"/>
      <c r="D36" s="231"/>
      <c r="E36" s="231"/>
      <c r="AO36" s="236"/>
    </row>
    <row r="37" spans="2:41" ht="24.95" customHeight="1" x14ac:dyDescent="0.25">
      <c r="B37" s="419"/>
      <c r="C37" s="231"/>
      <c r="D37" s="231"/>
      <c r="E37" s="231"/>
      <c r="AO37" s="236"/>
    </row>
    <row r="38" spans="2:41" ht="24.95" customHeight="1" x14ac:dyDescent="0.25">
      <c r="B38" s="420"/>
      <c r="C38" s="231"/>
      <c r="D38" s="231"/>
      <c r="E38" s="231"/>
      <c r="AO38" s="236"/>
    </row>
    <row r="39" spans="2:41" ht="24.95" customHeight="1" x14ac:dyDescent="0.25">
      <c r="B39" s="420"/>
      <c r="C39" s="231"/>
      <c r="D39" s="231"/>
      <c r="E39" s="231"/>
      <c r="AO39" s="236"/>
    </row>
    <row r="40" spans="2:41" ht="24.95" customHeight="1" x14ac:dyDescent="0.25">
      <c r="B40" s="420"/>
      <c r="C40" s="231"/>
      <c r="D40" s="231"/>
      <c r="E40" s="231"/>
      <c r="AO40" s="236"/>
    </row>
    <row r="41" spans="2:41" ht="24.95" customHeight="1" x14ac:dyDescent="0.25">
      <c r="B41" s="381"/>
      <c r="C41" s="231"/>
      <c r="D41" s="231"/>
      <c r="E41" s="231"/>
      <c r="AO41" s="236"/>
    </row>
    <row r="42" spans="2:41" ht="18.75" customHeight="1" x14ac:dyDescent="0.25">
      <c r="B42" s="231"/>
      <c r="C42" s="231"/>
      <c r="D42" s="231"/>
      <c r="E42" s="231"/>
      <c r="AO42" s="236"/>
    </row>
    <row r="43" spans="2:41" ht="14.25" customHeight="1" x14ac:dyDescent="0.25">
      <c r="B43" s="231"/>
      <c r="C43" s="231"/>
      <c r="D43" s="231"/>
      <c r="E43" s="231"/>
      <c r="AO43" s="236"/>
    </row>
    <row r="44" spans="2:41" ht="14.25" customHeight="1" x14ac:dyDescent="0.25">
      <c r="B44" s="231"/>
      <c r="C44" s="231"/>
      <c r="D44" s="231"/>
      <c r="E44" s="231"/>
      <c r="AO44" s="236"/>
    </row>
    <row r="45" spans="2:41" ht="14.25" customHeight="1" x14ac:dyDescent="0.25">
      <c r="B45" s="231"/>
      <c r="C45" s="231"/>
      <c r="D45" s="231"/>
      <c r="E45" s="231"/>
      <c r="AO45" s="236"/>
    </row>
    <row r="46" spans="2:41" ht="14.25" customHeight="1" x14ac:dyDescent="0.25">
      <c r="B46" s="231"/>
      <c r="C46" s="231"/>
      <c r="D46" s="231"/>
      <c r="E46" s="231"/>
      <c r="AO46" s="236"/>
    </row>
    <row r="47" spans="2:41" ht="14.25" customHeight="1" x14ac:dyDescent="0.25">
      <c r="B47" s="231"/>
      <c r="C47" s="231"/>
      <c r="D47" s="231"/>
      <c r="E47" s="231"/>
      <c r="AO47" s="236"/>
    </row>
    <row r="48" spans="2:41" ht="14.25" customHeight="1" x14ac:dyDescent="0.25">
      <c r="B48" s="231"/>
      <c r="C48" s="231"/>
      <c r="D48" s="231"/>
      <c r="E48" s="231"/>
      <c r="AO48" s="236"/>
    </row>
    <row r="49" spans="2:41" ht="14.25" customHeight="1" x14ac:dyDescent="0.25">
      <c r="B49" s="231"/>
      <c r="C49" s="231"/>
      <c r="D49" s="231"/>
      <c r="E49" s="231"/>
      <c r="AO49" s="236"/>
    </row>
    <row r="50" spans="2:41" ht="14.25" customHeight="1" x14ac:dyDescent="0.25">
      <c r="B50" s="231"/>
      <c r="C50" s="231"/>
      <c r="D50" s="231"/>
      <c r="E50" s="231"/>
      <c r="AO50" s="236"/>
    </row>
    <row r="51" spans="2:41" ht="14.25" customHeight="1" x14ac:dyDescent="0.25">
      <c r="B51" s="231"/>
      <c r="C51" s="231"/>
      <c r="D51" s="231"/>
      <c r="E51" s="231"/>
      <c r="AO51" s="236"/>
    </row>
    <row r="52" spans="2:41" ht="12.75" customHeight="1" x14ac:dyDescent="0.25">
      <c r="B52" s="231"/>
      <c r="C52" s="231"/>
      <c r="D52" s="231"/>
      <c r="AO52" s="236"/>
    </row>
    <row r="53" spans="2:41" ht="12.75" customHeight="1" x14ac:dyDescent="0.25">
      <c r="B53" s="231"/>
      <c r="C53" s="231"/>
      <c r="D53" s="231"/>
      <c r="AO53" s="236"/>
    </row>
    <row r="54" spans="2:41" x14ac:dyDescent="0.25">
      <c r="AO54" s="236"/>
    </row>
    <row r="55" spans="2:41" x14ac:dyDescent="0.25">
      <c r="AO55" s="236"/>
    </row>
    <row r="56" spans="2:41" x14ac:dyDescent="0.25">
      <c r="AO56" s="236"/>
    </row>
    <row r="57" spans="2:41" x14ac:dyDescent="0.25">
      <c r="AO57" s="236"/>
    </row>
    <row r="58" spans="2:41" x14ac:dyDescent="0.25">
      <c r="AO58" s="236"/>
    </row>
    <row r="59" spans="2:41" x14ac:dyDescent="0.25">
      <c r="AO59" s="236"/>
    </row>
    <row r="60" spans="2:41" x14ac:dyDescent="0.25">
      <c r="AO60" s="236"/>
    </row>
    <row r="61" spans="2:41" x14ac:dyDescent="0.25">
      <c r="AO61" s="236"/>
    </row>
    <row r="62" spans="2:41" x14ac:dyDescent="0.25">
      <c r="AO62" s="236"/>
    </row>
    <row r="63" spans="2:41" x14ac:dyDescent="0.25">
      <c r="AO63" s="236"/>
    </row>
    <row r="64" spans="2:41" x14ac:dyDescent="0.25">
      <c r="AO64" s="236"/>
    </row>
    <row r="65" spans="41:41" x14ac:dyDescent="0.25">
      <c r="AO65" s="236"/>
    </row>
    <row r="66" spans="41:41" ht="12.75" customHeight="1" x14ac:dyDescent="0.25">
      <c r="AO66" s="236"/>
    </row>
    <row r="67" spans="41:41" ht="12.75" customHeight="1" x14ac:dyDescent="0.25">
      <c r="AO67" s="236"/>
    </row>
    <row r="68" spans="41:41" ht="12.75" customHeight="1" x14ac:dyDescent="0.25">
      <c r="AO68" s="236"/>
    </row>
    <row r="69" spans="41:41" ht="12.75" customHeight="1" x14ac:dyDescent="0.25">
      <c r="AO69" s="236"/>
    </row>
    <row r="70" spans="41:41" ht="12.75" customHeight="1" x14ac:dyDescent="0.25">
      <c r="AO70" s="236"/>
    </row>
    <row r="71" spans="41:41" ht="12.75" customHeight="1" x14ac:dyDescent="0.25">
      <c r="AO71" s="236"/>
    </row>
    <row r="72" spans="41:41" ht="12.75" customHeight="1" x14ac:dyDescent="0.25">
      <c r="AO72" s="236"/>
    </row>
    <row r="73" spans="41:41" ht="12.75" customHeight="1" x14ac:dyDescent="0.25">
      <c r="AO73" s="236"/>
    </row>
    <row r="74" spans="41:41" ht="12.75" customHeight="1" x14ac:dyDescent="0.25">
      <c r="AO74" s="236"/>
    </row>
    <row r="75" spans="41:41" ht="12.75" customHeight="1" x14ac:dyDescent="0.25">
      <c r="AO75" s="236"/>
    </row>
    <row r="76" spans="41:41" ht="12.75" customHeight="1" x14ac:dyDescent="0.25">
      <c r="AO76" s="236"/>
    </row>
    <row r="77" spans="41:41" ht="12.75" customHeight="1" x14ac:dyDescent="0.25">
      <c r="AO77" s="236"/>
    </row>
    <row r="78" spans="41:41" ht="12.75" customHeight="1" x14ac:dyDescent="0.25">
      <c r="AO78" s="236"/>
    </row>
    <row r="79" spans="41:41" ht="12.75" customHeight="1" x14ac:dyDescent="0.25">
      <c r="AO79" s="236"/>
    </row>
    <row r="80" spans="41:41" ht="12.75" customHeight="1" x14ac:dyDescent="0.25">
      <c r="AO80" s="236"/>
    </row>
    <row r="81" spans="41:41" ht="12.75" customHeight="1" x14ac:dyDescent="0.25">
      <c r="AO81" s="236"/>
    </row>
    <row r="82" spans="41:41" ht="12.75" customHeight="1" x14ac:dyDescent="0.25">
      <c r="AO82" s="236"/>
    </row>
    <row r="83" spans="41:41" ht="12.75" customHeight="1" x14ac:dyDescent="0.25">
      <c r="AO83" s="236"/>
    </row>
    <row r="84" spans="41:41" ht="12.75" customHeight="1" x14ac:dyDescent="0.25">
      <c r="AO84" s="236"/>
    </row>
    <row r="85" spans="41:41" ht="12.75" customHeight="1" x14ac:dyDescent="0.25">
      <c r="AO85" s="236"/>
    </row>
    <row r="86" spans="41:41" ht="12.75" customHeight="1" x14ac:dyDescent="0.25">
      <c r="AO86" s="236"/>
    </row>
    <row r="87" spans="41:41" ht="12.75" customHeight="1" x14ac:dyDescent="0.25">
      <c r="AO87" s="236"/>
    </row>
    <row r="88" spans="41:41" ht="12.75" customHeight="1" x14ac:dyDescent="0.25">
      <c r="AO88" s="236"/>
    </row>
    <row r="89" spans="41:41" ht="12.75" customHeight="1" x14ac:dyDescent="0.25">
      <c r="AO89" s="236"/>
    </row>
    <row r="90" spans="41:41" ht="12.75" customHeight="1" x14ac:dyDescent="0.25">
      <c r="AO90" s="236"/>
    </row>
    <row r="91" spans="41:41" ht="12.75" customHeight="1" x14ac:dyDescent="0.25">
      <c r="AO91" s="236"/>
    </row>
    <row r="92" spans="41:41" ht="12.75" customHeight="1" x14ac:dyDescent="0.25">
      <c r="AO92" s="236"/>
    </row>
    <row r="93" spans="41:41" ht="12.75" customHeight="1" x14ac:dyDescent="0.25">
      <c r="AO93" s="236"/>
    </row>
    <row r="94" spans="41:41" ht="12.75" customHeight="1" x14ac:dyDescent="0.25">
      <c r="AO94" s="236"/>
    </row>
    <row r="95" spans="41:41" ht="12.75" customHeight="1" x14ac:dyDescent="0.25">
      <c r="AO95" s="236"/>
    </row>
    <row r="96" spans="41:41" ht="12.75" customHeight="1" x14ac:dyDescent="0.25">
      <c r="AO96" s="236"/>
    </row>
    <row r="97" spans="41:41" ht="12.75" customHeight="1" x14ac:dyDescent="0.25">
      <c r="AO97" s="236"/>
    </row>
    <row r="98" spans="41:41" ht="12.75" customHeight="1" x14ac:dyDescent="0.25">
      <c r="AO98" s="236"/>
    </row>
    <row r="99" spans="41:41" ht="12.75" customHeight="1" x14ac:dyDescent="0.25">
      <c r="AO99" s="236"/>
    </row>
    <row r="100" spans="41:41" ht="12.75" customHeight="1" x14ac:dyDescent="0.25">
      <c r="AO100" s="236"/>
    </row>
    <row r="101" spans="41:41" ht="12.75" customHeight="1" x14ac:dyDescent="0.25">
      <c r="AO101" s="236"/>
    </row>
    <row r="102" spans="41:41" ht="12.75" customHeight="1" x14ac:dyDescent="0.25">
      <c r="AO102" s="236"/>
    </row>
    <row r="103" spans="41:41" x14ac:dyDescent="0.25">
      <c r="AO103" s="236"/>
    </row>
    <row r="104" spans="41:41" x14ac:dyDescent="0.25">
      <c r="AO104" s="236"/>
    </row>
    <row r="105" spans="41:41" x14ac:dyDescent="0.25">
      <c r="AO105" s="236"/>
    </row>
    <row r="106" spans="41:41" x14ac:dyDescent="0.25">
      <c r="AO106" s="236"/>
    </row>
    <row r="107" spans="41:41" x14ac:dyDescent="0.25">
      <c r="AO107" s="236"/>
    </row>
    <row r="108" spans="41:41" x14ac:dyDescent="0.25">
      <c r="AO108" s="236"/>
    </row>
    <row r="109" spans="41:41" x14ac:dyDescent="0.25">
      <c r="AO109" s="236"/>
    </row>
    <row r="110" spans="41:41" x14ac:dyDescent="0.25">
      <c r="AO110" s="236"/>
    </row>
    <row r="111" spans="41:41" x14ac:dyDescent="0.25">
      <c r="AO111" s="236"/>
    </row>
    <row r="112" spans="41:41" x14ac:dyDescent="0.25">
      <c r="AO112" s="236"/>
    </row>
    <row r="113" spans="41:41" x14ac:dyDescent="0.25">
      <c r="AO113" s="236"/>
    </row>
    <row r="114" spans="41:41" x14ac:dyDescent="0.25">
      <c r="AO114" s="236"/>
    </row>
    <row r="115" spans="41:41" x14ac:dyDescent="0.25">
      <c r="AO115" s="236"/>
    </row>
    <row r="116" spans="41:41" x14ac:dyDescent="0.25">
      <c r="AO116" s="236"/>
    </row>
    <row r="117" spans="41:41" x14ac:dyDescent="0.25">
      <c r="AO117" s="236"/>
    </row>
    <row r="118" spans="41:41" x14ac:dyDescent="0.25">
      <c r="AO118" s="236"/>
    </row>
    <row r="119" spans="41:41" x14ac:dyDescent="0.25">
      <c r="AO119" s="236"/>
    </row>
    <row r="120" spans="41:41" x14ac:dyDescent="0.25">
      <c r="AO120" s="236"/>
    </row>
    <row r="121" spans="41:41" x14ac:dyDescent="0.25">
      <c r="AO121" s="236"/>
    </row>
    <row r="122" spans="41:41" x14ac:dyDescent="0.25">
      <c r="AO122" s="236"/>
    </row>
    <row r="123" spans="41:41" x14ac:dyDescent="0.25">
      <c r="AO123" s="236"/>
    </row>
    <row r="124" spans="41:41" x14ac:dyDescent="0.25">
      <c r="AO124" s="236"/>
    </row>
    <row r="125" spans="41:41" x14ac:dyDescent="0.25">
      <c r="AO125" s="236"/>
    </row>
    <row r="126" spans="41:41" x14ac:dyDescent="0.25">
      <c r="AO126" s="236"/>
    </row>
    <row r="127" spans="41:41" x14ac:dyDescent="0.25">
      <c r="AO127" s="236"/>
    </row>
    <row r="128" spans="41:41" x14ac:dyDescent="0.25">
      <c r="AO128" s="236"/>
    </row>
    <row r="129" spans="41:41" x14ac:dyDescent="0.25">
      <c r="AO129" s="236"/>
    </row>
    <row r="130" spans="41:41" x14ac:dyDescent="0.25">
      <c r="AO130" s="236"/>
    </row>
    <row r="131" spans="41:41" x14ac:dyDescent="0.25">
      <c r="AO131" s="236"/>
    </row>
    <row r="132" spans="41:41" x14ac:dyDescent="0.25">
      <c r="AO132" s="236"/>
    </row>
    <row r="133" spans="41:41" x14ac:dyDescent="0.25">
      <c r="AO133" s="236"/>
    </row>
    <row r="134" spans="41:41" x14ac:dyDescent="0.25">
      <c r="AO134" s="236"/>
    </row>
    <row r="135" spans="41:41" x14ac:dyDescent="0.25">
      <c r="AO135" s="236"/>
    </row>
    <row r="136" spans="41:41" x14ac:dyDescent="0.25">
      <c r="AO136" s="236"/>
    </row>
    <row r="137" spans="41:41" x14ac:dyDescent="0.25">
      <c r="AO137" s="236"/>
    </row>
    <row r="138" spans="41:41" x14ac:dyDescent="0.25">
      <c r="AO138" s="236"/>
    </row>
    <row r="139" spans="41:41" x14ac:dyDescent="0.25">
      <c r="AO139" s="236"/>
    </row>
    <row r="140" spans="41:41" x14ac:dyDescent="0.25">
      <c r="AO140" s="236"/>
    </row>
    <row r="141" spans="41:41" x14ac:dyDescent="0.25">
      <c r="AO141" s="236"/>
    </row>
    <row r="142" spans="41:41" x14ac:dyDescent="0.25">
      <c r="AO142" s="236"/>
    </row>
    <row r="143" spans="41:41" x14ac:dyDescent="0.25">
      <c r="AO143" s="236"/>
    </row>
    <row r="144" spans="41:41" x14ac:dyDescent="0.25">
      <c r="AO144" s="236"/>
    </row>
    <row r="145" spans="41:41" x14ac:dyDescent="0.25">
      <c r="AO145" s="236"/>
    </row>
    <row r="146" spans="41:41" x14ac:dyDescent="0.25">
      <c r="AO146" s="236"/>
    </row>
    <row r="147" spans="41:41" x14ac:dyDescent="0.25">
      <c r="AO147" s="236"/>
    </row>
    <row r="148" spans="41:41" x14ac:dyDescent="0.25">
      <c r="AO148" s="236"/>
    </row>
    <row r="149" spans="41:41" x14ac:dyDescent="0.25">
      <c r="AO149" s="236"/>
    </row>
    <row r="150" spans="41:41" x14ac:dyDescent="0.25">
      <c r="AO150" s="236"/>
    </row>
    <row r="151" spans="41:41" x14ac:dyDescent="0.25">
      <c r="AO151" s="236"/>
    </row>
    <row r="152" spans="41:41" x14ac:dyDescent="0.25">
      <c r="AO152" s="236"/>
    </row>
    <row r="153" spans="41:41" x14ac:dyDescent="0.25">
      <c r="AO153" s="236"/>
    </row>
    <row r="154" spans="41:41" x14ac:dyDescent="0.25">
      <c r="AO154" s="236"/>
    </row>
    <row r="155" spans="41:41" x14ac:dyDescent="0.25">
      <c r="AO155" s="236"/>
    </row>
    <row r="156" spans="41:41" x14ac:dyDescent="0.25">
      <c r="AO156" s="236"/>
    </row>
    <row r="157" spans="41:41" x14ac:dyDescent="0.25">
      <c r="AO157" s="236"/>
    </row>
    <row r="158" spans="41:41" x14ac:dyDescent="0.25">
      <c r="AO158" s="236"/>
    </row>
    <row r="159" spans="41:41" x14ac:dyDescent="0.25">
      <c r="AO159" s="236"/>
    </row>
    <row r="160" spans="41:41" x14ac:dyDescent="0.25">
      <c r="AO160" s="236"/>
    </row>
    <row r="161" spans="41:41" x14ac:dyDescent="0.25">
      <c r="AO161" s="236"/>
    </row>
    <row r="162" spans="41:41" x14ac:dyDescent="0.25">
      <c r="AO162" s="236"/>
    </row>
    <row r="163" spans="41:41" x14ac:dyDescent="0.25">
      <c r="AO163" s="236"/>
    </row>
    <row r="164" spans="41:41" x14ac:dyDescent="0.25">
      <c r="AO164" s="236"/>
    </row>
    <row r="165" spans="41:41" x14ac:dyDescent="0.25">
      <c r="AO165" s="236"/>
    </row>
    <row r="166" spans="41:41" x14ac:dyDescent="0.25">
      <c r="AO166" s="236"/>
    </row>
    <row r="167" spans="41:41" x14ac:dyDescent="0.25">
      <c r="AO167" s="236"/>
    </row>
    <row r="168" spans="41:41" x14ac:dyDescent="0.25">
      <c r="AO168" s="236"/>
    </row>
    <row r="169" spans="41:41" x14ac:dyDescent="0.25">
      <c r="AO169" s="236"/>
    </row>
    <row r="170" spans="41:41" x14ac:dyDescent="0.25">
      <c r="AO170" s="236"/>
    </row>
    <row r="171" spans="41:41" x14ac:dyDescent="0.25">
      <c r="AO171" s="236"/>
    </row>
    <row r="172" spans="41:41" x14ac:dyDescent="0.25">
      <c r="AO172" s="236"/>
    </row>
    <row r="173" spans="41:41" x14ac:dyDescent="0.25">
      <c r="AO173" s="236"/>
    </row>
    <row r="174" spans="41:41" x14ac:dyDescent="0.25">
      <c r="AO174" s="236"/>
    </row>
    <row r="175" spans="41:41" x14ac:dyDescent="0.25">
      <c r="AO175" s="236"/>
    </row>
    <row r="176" spans="41:41" x14ac:dyDescent="0.25">
      <c r="AO176" s="236"/>
    </row>
    <row r="177" spans="41:41" x14ac:dyDescent="0.25">
      <c r="AO177" s="236"/>
    </row>
    <row r="178" spans="41:41" x14ac:dyDescent="0.25">
      <c r="AO178" s="236"/>
    </row>
    <row r="179" spans="41:41" x14ac:dyDescent="0.25">
      <c r="AO179" s="236"/>
    </row>
    <row r="180" spans="41:41" x14ac:dyDescent="0.25">
      <c r="AO180" s="236"/>
    </row>
    <row r="181" spans="41:41" x14ac:dyDescent="0.25">
      <c r="AO181" s="236"/>
    </row>
    <row r="182" spans="41:41" x14ac:dyDescent="0.25">
      <c r="AO182" s="236"/>
    </row>
    <row r="183" spans="41:41" x14ac:dyDescent="0.25">
      <c r="AO183" s="236"/>
    </row>
    <row r="184" spans="41:41" x14ac:dyDescent="0.25">
      <c r="AO184" s="236"/>
    </row>
    <row r="185" spans="41:41" x14ac:dyDescent="0.25">
      <c r="AO185" s="236"/>
    </row>
    <row r="186" spans="41:41" x14ac:dyDescent="0.25">
      <c r="AO186" s="236"/>
    </row>
    <row r="187" spans="41:41" x14ac:dyDescent="0.25">
      <c r="AO187" s="236"/>
    </row>
    <row r="188" spans="41:41" x14ac:dyDescent="0.25">
      <c r="AO188" s="236"/>
    </row>
    <row r="189" spans="41:41" x14ac:dyDescent="0.25">
      <c r="AO189" s="236"/>
    </row>
    <row r="190" spans="41:41" x14ac:dyDescent="0.25">
      <c r="AO190" s="236"/>
    </row>
    <row r="191" spans="41:41" x14ac:dyDescent="0.25">
      <c r="AO191" s="236"/>
    </row>
    <row r="192" spans="41:41" x14ac:dyDescent="0.25">
      <c r="AO192" s="236"/>
    </row>
    <row r="193" spans="41:41" x14ac:dyDescent="0.25">
      <c r="AO193" s="236"/>
    </row>
    <row r="194" spans="41:41" x14ac:dyDescent="0.25">
      <c r="AO194" s="236"/>
    </row>
    <row r="195" spans="41:41" x14ac:dyDescent="0.25">
      <c r="AO195" s="236"/>
    </row>
    <row r="196" spans="41:41" x14ac:dyDescent="0.25">
      <c r="AO196" s="236"/>
    </row>
    <row r="197" spans="41:41" x14ac:dyDescent="0.25">
      <c r="AO197" s="236"/>
    </row>
    <row r="198" spans="41:41" x14ac:dyDescent="0.25">
      <c r="AO198" s="236"/>
    </row>
    <row r="199" spans="41:41" x14ac:dyDescent="0.25">
      <c r="AO199" s="236"/>
    </row>
    <row r="200" spans="41:41" x14ac:dyDescent="0.25">
      <c r="AO200" s="236"/>
    </row>
    <row r="201" spans="41:41" x14ac:dyDescent="0.25">
      <c r="AO201" s="236"/>
    </row>
    <row r="202" spans="41:41" x14ac:dyDescent="0.25">
      <c r="AO202" s="236"/>
    </row>
    <row r="203" spans="41:41" x14ac:dyDescent="0.25">
      <c r="AO203" s="236"/>
    </row>
    <row r="204" spans="41:41" x14ac:dyDescent="0.25">
      <c r="AO204" s="236"/>
    </row>
    <row r="205" spans="41:41" x14ac:dyDescent="0.25">
      <c r="AO205" s="236"/>
    </row>
    <row r="206" spans="41:41" x14ac:dyDescent="0.25">
      <c r="AO206" s="236"/>
    </row>
    <row r="207" spans="41:41" x14ac:dyDescent="0.25">
      <c r="AO207" s="236"/>
    </row>
    <row r="208" spans="41:41" x14ac:dyDescent="0.25">
      <c r="AO208" s="236"/>
    </row>
    <row r="209" spans="41:41" x14ac:dyDescent="0.25">
      <c r="AO209" s="236"/>
    </row>
    <row r="210" spans="41:41" x14ac:dyDescent="0.25">
      <c r="AO210" s="236"/>
    </row>
    <row r="211" spans="41:41" x14ac:dyDescent="0.25">
      <c r="AO211" s="236"/>
    </row>
    <row r="212" spans="41:41" x14ac:dyDescent="0.25">
      <c r="AO212" s="236"/>
    </row>
    <row r="213" spans="41:41" x14ac:dyDescent="0.25">
      <c r="AO213" s="236"/>
    </row>
    <row r="214" spans="41:41" x14ac:dyDescent="0.25">
      <c r="AO214" s="236"/>
    </row>
  </sheetData>
  <customSheetViews>
    <customSheetView guid="{D273DAEB-2379-4E58-95E2-C424A50B8E21}" scale="70" fitToPage="1">
      <pageMargins left="0" right="0" top="0" bottom="0" header="0" footer="0"/>
      <pageSetup paperSize="288" scale="49" orientation="landscape" r:id="rId1"/>
    </customSheetView>
  </customSheetViews>
  <mergeCells count="20">
    <mergeCell ref="L20:S20"/>
    <mergeCell ref="L15:S15"/>
    <mergeCell ref="L16:S16"/>
    <mergeCell ref="L17:S17"/>
    <mergeCell ref="A4:A14"/>
    <mergeCell ref="S1:AZ1"/>
    <mergeCell ref="L28:S28"/>
    <mergeCell ref="E2:M2"/>
    <mergeCell ref="N2:P2"/>
    <mergeCell ref="Q2:R2"/>
    <mergeCell ref="D1:R1"/>
    <mergeCell ref="L26:S26"/>
    <mergeCell ref="L27:S27"/>
    <mergeCell ref="L21:S21"/>
    <mergeCell ref="L22:S22"/>
    <mergeCell ref="L23:S23"/>
    <mergeCell ref="L24:S24"/>
    <mergeCell ref="L25:S25"/>
    <mergeCell ref="L18:S18"/>
    <mergeCell ref="L19:S19"/>
  </mergeCells>
  <conditionalFormatting sqref="D4:AZ14">
    <cfRule type="cellIs" dxfId="2" priority="1" operator="equal">
      <formula>""</formula>
    </cfRule>
  </conditionalFormatting>
  <printOptions horizontalCentered="1"/>
  <pageMargins left="0" right="0" top="0" bottom="0" header="0" footer="0"/>
  <pageSetup paperSize="5" scale="4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3"/>
  <sheetViews>
    <sheetView topLeftCell="D1" zoomScale="70" zoomScaleNormal="70" zoomScaleSheetLayoutView="80" workbookViewId="0">
      <selection activeCell="B2" sqref="B2"/>
    </sheetView>
  </sheetViews>
  <sheetFormatPr defaultColWidth="9.140625" defaultRowHeight="18" x14ac:dyDescent="0.25"/>
  <cols>
    <col min="1" max="1" width="5.7109375" style="332" customWidth="1"/>
    <col min="2" max="2" width="15.7109375" style="332" customWidth="1"/>
    <col min="3" max="3" width="60.7109375" style="332" customWidth="1"/>
    <col min="4" max="19" width="5.7109375" style="332" customWidth="1"/>
    <col min="20" max="47" width="5.28515625" style="332" customWidth="1"/>
    <col min="48" max="48" width="5.28515625" style="383" customWidth="1"/>
    <col min="49" max="56" width="5.28515625" style="332" customWidth="1"/>
    <col min="57" max="58" width="6.7109375" style="332" customWidth="1"/>
    <col min="59" max="16384" width="9.140625" style="332"/>
  </cols>
  <sheetData>
    <row r="1" spans="1:57" ht="35.1" customHeight="1" thickBot="1" x14ac:dyDescent="0.3">
      <c r="B1" s="389"/>
      <c r="C1" s="390"/>
      <c r="D1" s="608" t="s">
        <v>39</v>
      </c>
      <c r="E1" s="609"/>
      <c r="F1" s="609"/>
      <c r="G1" s="609"/>
      <c r="H1" s="609"/>
      <c r="I1" s="609"/>
      <c r="J1" s="609"/>
      <c r="K1" s="609"/>
      <c r="L1" s="609"/>
      <c r="M1" s="609"/>
      <c r="N1" s="609"/>
      <c r="O1" s="609"/>
      <c r="P1" s="609"/>
      <c r="Q1" s="609"/>
      <c r="R1" s="610"/>
      <c r="S1" s="646" t="s">
        <v>40</v>
      </c>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7"/>
      <c r="AW1" s="647"/>
      <c r="AX1" s="647"/>
      <c r="AY1" s="647"/>
      <c r="AZ1" s="647"/>
      <c r="BA1" s="647"/>
      <c r="BB1" s="647"/>
      <c r="BC1" s="647"/>
      <c r="BD1" s="648"/>
    </row>
    <row r="2" spans="1:57" ht="75" customHeight="1" thickBot="1" x14ac:dyDescent="0.3">
      <c r="C2" s="239"/>
      <c r="D2" s="240"/>
      <c r="E2" s="586" t="s">
        <v>41</v>
      </c>
      <c r="F2" s="587"/>
      <c r="G2" s="587"/>
      <c r="H2" s="587"/>
      <c r="I2" s="587"/>
      <c r="J2" s="587"/>
      <c r="K2" s="587"/>
      <c r="L2" s="587"/>
      <c r="M2" s="587"/>
      <c r="N2" s="586" t="s">
        <v>42</v>
      </c>
      <c r="O2" s="587"/>
      <c r="P2" s="600"/>
      <c r="Q2" s="601" t="s">
        <v>43</v>
      </c>
      <c r="R2" s="602"/>
      <c r="S2" s="432"/>
      <c r="T2" s="568" t="s">
        <v>44</v>
      </c>
      <c r="U2" s="569" t="s">
        <v>45</v>
      </c>
      <c r="V2" s="570" t="s">
        <v>46</v>
      </c>
      <c r="W2" s="569" t="s">
        <v>47</v>
      </c>
      <c r="X2" s="570" t="s">
        <v>48</v>
      </c>
      <c r="Y2" s="569" t="s">
        <v>49</v>
      </c>
      <c r="Z2" s="570" t="s">
        <v>50</v>
      </c>
      <c r="AA2" s="569" t="s">
        <v>51</v>
      </c>
      <c r="AB2" s="570" t="s">
        <v>52</v>
      </c>
      <c r="AC2" s="569" t="s">
        <v>53</v>
      </c>
      <c r="AD2" s="570" t="s">
        <v>54</v>
      </c>
      <c r="AE2" s="569" t="s">
        <v>55</v>
      </c>
      <c r="AF2" s="570" t="s">
        <v>56</v>
      </c>
      <c r="AG2" s="569" t="s">
        <v>57</v>
      </c>
      <c r="AH2" s="570" t="s">
        <v>58</v>
      </c>
      <c r="AI2" s="569" t="s">
        <v>59</v>
      </c>
      <c r="AJ2" s="570" t="s">
        <v>60</v>
      </c>
      <c r="AK2" s="569" t="s">
        <v>61</v>
      </c>
      <c r="AL2" s="570" t="s">
        <v>62</v>
      </c>
      <c r="AM2" s="569" t="s">
        <v>63</v>
      </c>
      <c r="AN2" s="570" t="s">
        <v>64</v>
      </c>
      <c r="AO2" s="569" t="s">
        <v>65</v>
      </c>
      <c r="AP2" s="570" t="s">
        <v>66</v>
      </c>
      <c r="AQ2" s="569" t="s">
        <v>67</v>
      </c>
      <c r="AR2" s="570" t="s">
        <v>68</v>
      </c>
      <c r="AS2" s="569" t="s">
        <v>69</v>
      </c>
      <c r="AT2" s="570" t="s">
        <v>70</v>
      </c>
      <c r="AU2" s="569" t="s">
        <v>71</v>
      </c>
      <c r="AV2" s="570" t="s">
        <v>72</v>
      </c>
      <c r="AW2" s="569" t="s">
        <v>73</v>
      </c>
      <c r="AX2" s="570" t="s">
        <v>74</v>
      </c>
      <c r="AY2" s="569" t="s">
        <v>75</v>
      </c>
      <c r="AZ2" s="570" t="s">
        <v>76</v>
      </c>
      <c r="BA2" s="569" t="s">
        <v>77</v>
      </c>
      <c r="BB2" s="570" t="s">
        <v>78</v>
      </c>
      <c r="BC2" s="569" t="s">
        <v>79</v>
      </c>
      <c r="BD2" s="571" t="s">
        <v>80</v>
      </c>
      <c r="BE2" s="433"/>
    </row>
    <row r="3" spans="1:57" ht="300" customHeight="1" thickBot="1" x14ac:dyDescent="0.3">
      <c r="B3" s="395"/>
      <c r="C3" s="425" t="s">
        <v>186</v>
      </c>
      <c r="D3" s="325" t="s">
        <v>187</v>
      </c>
      <c r="E3" s="338" t="s">
        <v>83</v>
      </c>
      <c r="F3" s="339" t="s">
        <v>84</v>
      </c>
      <c r="G3" s="339" t="s">
        <v>85</v>
      </c>
      <c r="H3" s="339" t="s">
        <v>86</v>
      </c>
      <c r="I3" s="339" t="s">
        <v>87</v>
      </c>
      <c r="J3" s="247" t="s">
        <v>88</v>
      </c>
      <c r="K3" s="247" t="s">
        <v>89</v>
      </c>
      <c r="L3" s="247" t="s">
        <v>90</v>
      </c>
      <c r="M3" s="248" t="s">
        <v>91</v>
      </c>
      <c r="N3" s="249" t="s">
        <v>92</v>
      </c>
      <c r="O3" s="247" t="s">
        <v>93</v>
      </c>
      <c r="P3" s="248" t="s">
        <v>94</v>
      </c>
      <c r="Q3" s="250" t="s">
        <v>95</v>
      </c>
      <c r="R3" s="248" t="s">
        <v>96</v>
      </c>
      <c r="S3" s="154" t="s">
        <v>97</v>
      </c>
      <c r="T3" s="565" t="s">
        <v>98</v>
      </c>
      <c r="U3" s="566" t="s">
        <v>99</v>
      </c>
      <c r="V3" s="567" t="s">
        <v>100</v>
      </c>
      <c r="W3" s="566" t="s">
        <v>101</v>
      </c>
      <c r="X3" s="567" t="s">
        <v>102</v>
      </c>
      <c r="Y3" s="566" t="s">
        <v>103</v>
      </c>
      <c r="Z3" s="567" t="s">
        <v>104</v>
      </c>
      <c r="AA3" s="566" t="s">
        <v>105</v>
      </c>
      <c r="AB3" s="567" t="s">
        <v>106</v>
      </c>
      <c r="AC3" s="566" t="s">
        <v>107</v>
      </c>
      <c r="AD3" s="567" t="s">
        <v>108</v>
      </c>
      <c r="AE3" s="566" t="s">
        <v>109</v>
      </c>
      <c r="AF3" s="567" t="s">
        <v>110</v>
      </c>
      <c r="AG3" s="566" t="s">
        <v>111</v>
      </c>
      <c r="AH3" s="567" t="s">
        <v>112</v>
      </c>
      <c r="AI3" s="566" t="s">
        <v>113</v>
      </c>
      <c r="AJ3" s="567" t="s">
        <v>114</v>
      </c>
      <c r="AK3" s="566" t="s">
        <v>115</v>
      </c>
      <c r="AL3" s="567" t="s">
        <v>116</v>
      </c>
      <c r="AM3" s="566" t="s">
        <v>117</v>
      </c>
      <c r="AN3" s="567" t="s">
        <v>118</v>
      </c>
      <c r="AO3" s="566" t="s">
        <v>119</v>
      </c>
      <c r="AP3" s="567" t="s">
        <v>120</v>
      </c>
      <c r="AQ3" s="566" t="s">
        <v>121</v>
      </c>
      <c r="AR3" s="567" t="s">
        <v>122</v>
      </c>
      <c r="AS3" s="566" t="s">
        <v>123</v>
      </c>
      <c r="AT3" s="567" t="s">
        <v>124</v>
      </c>
      <c r="AU3" s="566" t="s">
        <v>125</v>
      </c>
      <c r="AV3" s="567" t="s">
        <v>126</v>
      </c>
      <c r="AW3" s="566" t="s">
        <v>127</v>
      </c>
      <c r="AX3" s="567" t="s">
        <v>128</v>
      </c>
      <c r="AY3" s="566" t="s">
        <v>129</v>
      </c>
      <c r="AZ3" s="567" t="s">
        <v>130</v>
      </c>
      <c r="BA3" s="566" t="s">
        <v>131</v>
      </c>
      <c r="BB3" s="567" t="s">
        <v>132</v>
      </c>
      <c r="BC3" s="566" t="s">
        <v>133</v>
      </c>
      <c r="BD3" s="572" t="s">
        <v>134</v>
      </c>
      <c r="BE3" s="434"/>
    </row>
    <row r="4" spans="1:57" ht="30" customHeight="1" x14ac:dyDescent="0.25">
      <c r="A4" s="641" t="s">
        <v>135</v>
      </c>
      <c r="B4" s="340" t="s">
        <v>136</v>
      </c>
      <c r="C4" s="435" t="s">
        <v>137</v>
      </c>
      <c r="D4" s="477" t="s">
        <v>138</v>
      </c>
      <c r="E4" s="478">
        <v>3</v>
      </c>
      <c r="F4" s="342">
        <v>7</v>
      </c>
      <c r="G4" s="342">
        <v>10</v>
      </c>
      <c r="H4" s="342">
        <v>9</v>
      </c>
      <c r="I4" s="342">
        <v>9</v>
      </c>
      <c r="J4" s="342"/>
      <c r="K4" s="342"/>
      <c r="L4" s="342"/>
      <c r="M4" s="534"/>
      <c r="N4" s="478"/>
      <c r="O4" s="342"/>
      <c r="P4" s="534"/>
      <c r="Q4" s="478"/>
      <c r="R4" s="534"/>
      <c r="S4" s="386">
        <v>13</v>
      </c>
      <c r="T4" s="511" t="s">
        <v>139</v>
      </c>
      <c r="U4" s="512" t="s">
        <v>139</v>
      </c>
      <c r="V4" s="512" t="s">
        <v>139</v>
      </c>
      <c r="W4" s="512" t="s">
        <v>139</v>
      </c>
      <c r="X4" s="512" t="s">
        <v>139</v>
      </c>
      <c r="Y4" s="512" t="s">
        <v>139</v>
      </c>
      <c r="Z4" s="512" t="s">
        <v>139</v>
      </c>
      <c r="AA4" s="512" t="s">
        <v>139</v>
      </c>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2"/>
      <c r="BD4" s="535" t="s">
        <v>139</v>
      </c>
      <c r="BE4" s="434"/>
    </row>
    <row r="5" spans="1:57" ht="30" customHeight="1" x14ac:dyDescent="0.25">
      <c r="A5" s="642"/>
      <c r="B5" s="436" t="s">
        <v>140</v>
      </c>
      <c r="C5" s="437" t="s">
        <v>141</v>
      </c>
      <c r="D5" s="479" t="s">
        <v>138</v>
      </c>
      <c r="E5" s="438">
        <v>5</v>
      </c>
      <c r="F5" s="345">
        <v>9</v>
      </c>
      <c r="G5" s="345">
        <v>14</v>
      </c>
      <c r="H5" s="345">
        <v>9</v>
      </c>
      <c r="I5" s="345">
        <v>9</v>
      </c>
      <c r="J5" s="345">
        <v>14</v>
      </c>
      <c r="K5" s="345">
        <v>14</v>
      </c>
      <c r="L5" s="345"/>
      <c r="M5" s="439">
        <v>1</v>
      </c>
      <c r="N5" s="438">
        <v>26</v>
      </c>
      <c r="O5" s="345">
        <v>26</v>
      </c>
      <c r="P5" s="439" t="s">
        <v>138</v>
      </c>
      <c r="Q5" s="438"/>
      <c r="R5" s="439"/>
      <c r="S5" s="387">
        <v>13</v>
      </c>
      <c r="T5" s="515"/>
      <c r="U5" s="516"/>
      <c r="V5" s="517"/>
      <c r="W5" s="516"/>
      <c r="X5" s="516"/>
      <c r="Y5" s="516"/>
      <c r="Z5" s="516"/>
      <c r="AA5" s="516"/>
      <c r="AB5" s="516"/>
      <c r="AC5" s="516"/>
      <c r="AD5" s="516"/>
      <c r="AE5" s="516"/>
      <c r="AF5" s="516"/>
      <c r="AG5" s="516" t="s">
        <v>139</v>
      </c>
      <c r="AH5" s="516" t="s">
        <v>139</v>
      </c>
      <c r="AI5" s="516" t="s">
        <v>139</v>
      </c>
      <c r="AJ5" s="516" t="s">
        <v>139</v>
      </c>
      <c r="AK5" s="516" t="s">
        <v>139</v>
      </c>
      <c r="AL5" s="516"/>
      <c r="AM5" s="516" t="s">
        <v>139</v>
      </c>
      <c r="AN5" s="516"/>
      <c r="AO5" s="516"/>
      <c r="AP5" s="516" t="s">
        <v>139</v>
      </c>
      <c r="AQ5" s="516"/>
      <c r="AR5" s="516"/>
      <c r="AS5" s="516"/>
      <c r="AT5" s="516"/>
      <c r="AU5" s="516"/>
      <c r="AV5" s="516"/>
      <c r="AW5" s="516"/>
      <c r="AX5" s="516" t="s">
        <v>139</v>
      </c>
      <c r="AY5" s="516"/>
      <c r="AZ5" s="516"/>
      <c r="BA5" s="516"/>
      <c r="BB5" s="516" t="s">
        <v>139</v>
      </c>
      <c r="BC5" s="516"/>
      <c r="BD5" s="536"/>
      <c r="BE5" s="434"/>
    </row>
    <row r="6" spans="1:57" ht="30" customHeight="1" x14ac:dyDescent="0.25">
      <c r="A6" s="642"/>
      <c r="B6" s="436" t="s">
        <v>142</v>
      </c>
      <c r="C6" s="437" t="s">
        <v>143</v>
      </c>
      <c r="D6" s="479" t="s">
        <v>138</v>
      </c>
      <c r="E6" s="438">
        <v>5</v>
      </c>
      <c r="F6" s="345">
        <v>9</v>
      </c>
      <c r="G6" s="345">
        <v>14</v>
      </c>
      <c r="H6" s="345">
        <v>9</v>
      </c>
      <c r="I6" s="345">
        <v>9</v>
      </c>
      <c r="J6" s="345">
        <v>14</v>
      </c>
      <c r="K6" s="345">
        <v>14</v>
      </c>
      <c r="L6" s="345"/>
      <c r="M6" s="439"/>
      <c r="N6" s="438">
        <v>26</v>
      </c>
      <c r="O6" s="345">
        <v>26</v>
      </c>
      <c r="P6" s="439" t="s">
        <v>138</v>
      </c>
      <c r="Q6" s="438">
        <v>1</v>
      </c>
      <c r="R6" s="439">
        <v>2</v>
      </c>
      <c r="S6" s="387">
        <v>13</v>
      </c>
      <c r="T6" s="519"/>
      <c r="U6" s="516"/>
      <c r="V6" s="517"/>
      <c r="W6" s="516"/>
      <c r="X6" s="516"/>
      <c r="Y6" s="516"/>
      <c r="Z6" s="516"/>
      <c r="AA6" s="516"/>
      <c r="AB6" s="516" t="s">
        <v>139</v>
      </c>
      <c r="AC6" s="516"/>
      <c r="AD6" s="516"/>
      <c r="AE6" s="516"/>
      <c r="AF6" s="516"/>
      <c r="AG6" s="516" t="s">
        <v>139</v>
      </c>
      <c r="AH6" s="516" t="s">
        <v>139</v>
      </c>
      <c r="AI6" s="516" t="s">
        <v>139</v>
      </c>
      <c r="AJ6" s="516" t="s">
        <v>139</v>
      </c>
      <c r="AK6" s="516" t="s">
        <v>139</v>
      </c>
      <c r="AL6" s="516"/>
      <c r="AM6" s="516" t="s">
        <v>139</v>
      </c>
      <c r="AN6" s="516" t="s">
        <v>139</v>
      </c>
      <c r="AO6" s="516"/>
      <c r="AP6" s="516" t="s">
        <v>139</v>
      </c>
      <c r="AQ6" s="516" t="s">
        <v>139</v>
      </c>
      <c r="AR6" s="516"/>
      <c r="AS6" s="516"/>
      <c r="AT6" s="516"/>
      <c r="AU6" s="516"/>
      <c r="AV6" s="516"/>
      <c r="AW6" s="516" t="s">
        <v>139</v>
      </c>
      <c r="AX6" s="516" t="s">
        <v>139</v>
      </c>
      <c r="AY6" s="516" t="s">
        <v>139</v>
      </c>
      <c r="AZ6" s="516" t="s">
        <v>139</v>
      </c>
      <c r="BA6" s="516" t="s">
        <v>139</v>
      </c>
      <c r="BB6" s="516" t="s">
        <v>139</v>
      </c>
      <c r="BC6" s="516" t="s">
        <v>139</v>
      </c>
      <c r="BD6" s="536"/>
      <c r="BE6" s="434"/>
    </row>
    <row r="7" spans="1:57" ht="30" customHeight="1" x14ac:dyDescent="0.25">
      <c r="A7" s="642"/>
      <c r="B7" s="436" t="s">
        <v>144</v>
      </c>
      <c r="C7" s="437" t="s">
        <v>145</v>
      </c>
      <c r="D7" s="479" t="s">
        <v>138</v>
      </c>
      <c r="E7" s="438">
        <v>5</v>
      </c>
      <c r="F7" s="345">
        <v>9</v>
      </c>
      <c r="G7" s="345">
        <v>14</v>
      </c>
      <c r="H7" s="345">
        <v>9</v>
      </c>
      <c r="I7" s="345">
        <v>9</v>
      </c>
      <c r="J7" s="345">
        <v>14</v>
      </c>
      <c r="K7" s="345">
        <v>14</v>
      </c>
      <c r="L7" s="345"/>
      <c r="M7" s="439"/>
      <c r="N7" s="438">
        <v>26</v>
      </c>
      <c r="O7" s="345">
        <v>26</v>
      </c>
      <c r="P7" s="439" t="s">
        <v>138</v>
      </c>
      <c r="Q7" s="438"/>
      <c r="R7" s="439">
        <v>2</v>
      </c>
      <c r="S7" s="387">
        <v>13</v>
      </c>
      <c r="T7" s="519"/>
      <c r="U7" s="516"/>
      <c r="V7" s="517"/>
      <c r="W7" s="516"/>
      <c r="X7" s="516"/>
      <c r="Y7" s="516"/>
      <c r="Z7" s="516"/>
      <c r="AA7" s="516"/>
      <c r="AB7" s="516" t="s">
        <v>139</v>
      </c>
      <c r="AC7" s="516" t="s">
        <v>139</v>
      </c>
      <c r="AD7" s="516" t="s">
        <v>139</v>
      </c>
      <c r="AE7" s="516" t="s">
        <v>139</v>
      </c>
      <c r="AF7" s="516"/>
      <c r="AG7" s="516" t="s">
        <v>139</v>
      </c>
      <c r="AH7" s="516"/>
      <c r="AI7" s="516" t="s">
        <v>139</v>
      </c>
      <c r="AJ7" s="516" t="s">
        <v>139</v>
      </c>
      <c r="AK7" s="516" t="s">
        <v>139</v>
      </c>
      <c r="AL7" s="516"/>
      <c r="AM7" s="516" t="s">
        <v>139</v>
      </c>
      <c r="AN7" s="516" t="s">
        <v>139</v>
      </c>
      <c r="AO7" s="516" t="s">
        <v>139</v>
      </c>
      <c r="AP7" s="516" t="s">
        <v>139</v>
      </c>
      <c r="AQ7" s="516"/>
      <c r="AR7" s="516" t="s">
        <v>139</v>
      </c>
      <c r="AS7" s="516" t="s">
        <v>139</v>
      </c>
      <c r="AT7" s="516" t="s">
        <v>139</v>
      </c>
      <c r="AU7" s="516" t="s">
        <v>139</v>
      </c>
      <c r="AV7" s="516" t="s">
        <v>139</v>
      </c>
      <c r="AW7" s="516" t="s">
        <v>139</v>
      </c>
      <c r="AX7" s="516" t="s">
        <v>139</v>
      </c>
      <c r="AY7" s="516" t="s">
        <v>139</v>
      </c>
      <c r="AZ7" s="516" t="s">
        <v>139</v>
      </c>
      <c r="BA7" s="516" t="s">
        <v>139</v>
      </c>
      <c r="BB7" s="516" t="s">
        <v>139</v>
      </c>
      <c r="BC7" s="516" t="s">
        <v>139</v>
      </c>
      <c r="BD7" s="536"/>
      <c r="BE7" s="434"/>
    </row>
    <row r="8" spans="1:57" ht="30" customHeight="1" x14ac:dyDescent="0.25">
      <c r="A8" s="642"/>
      <c r="B8" s="436" t="s">
        <v>146</v>
      </c>
      <c r="C8" s="437" t="s">
        <v>147</v>
      </c>
      <c r="D8" s="479" t="s">
        <v>138</v>
      </c>
      <c r="E8" s="438">
        <v>5</v>
      </c>
      <c r="F8" s="345">
        <v>9</v>
      </c>
      <c r="G8" s="345">
        <v>14</v>
      </c>
      <c r="H8" s="345">
        <v>9</v>
      </c>
      <c r="I8" s="345">
        <v>9</v>
      </c>
      <c r="J8" s="345">
        <v>14</v>
      </c>
      <c r="K8" s="345">
        <v>14</v>
      </c>
      <c r="L8" s="345">
        <v>9</v>
      </c>
      <c r="M8" s="439"/>
      <c r="N8" s="438">
        <v>26</v>
      </c>
      <c r="O8" s="345">
        <v>26</v>
      </c>
      <c r="P8" s="439" t="s">
        <v>138</v>
      </c>
      <c r="Q8" s="438"/>
      <c r="R8" s="439">
        <v>2</v>
      </c>
      <c r="S8" s="387">
        <v>13</v>
      </c>
      <c r="T8" s="519"/>
      <c r="U8" s="516"/>
      <c r="V8" s="517"/>
      <c r="W8" s="516"/>
      <c r="X8" s="516"/>
      <c r="Y8" s="516"/>
      <c r="Z8" s="516"/>
      <c r="AA8" s="516"/>
      <c r="AB8" s="516" t="s">
        <v>139</v>
      </c>
      <c r="AC8" s="516" t="s">
        <v>139</v>
      </c>
      <c r="AD8" s="516" t="s">
        <v>139</v>
      </c>
      <c r="AE8" s="516" t="s">
        <v>139</v>
      </c>
      <c r="AF8" s="516" t="s">
        <v>139</v>
      </c>
      <c r="AG8" s="516" t="s">
        <v>139</v>
      </c>
      <c r="AH8" s="516"/>
      <c r="AI8" s="516" t="s">
        <v>139</v>
      </c>
      <c r="AJ8" s="516" t="s">
        <v>139</v>
      </c>
      <c r="AK8" s="516" t="s">
        <v>139</v>
      </c>
      <c r="AL8" s="516"/>
      <c r="AM8" s="516" t="s">
        <v>139</v>
      </c>
      <c r="AN8" s="516" t="s">
        <v>139</v>
      </c>
      <c r="AO8" s="516" t="s">
        <v>139</v>
      </c>
      <c r="AP8" s="516"/>
      <c r="AQ8" s="516"/>
      <c r="AR8" s="516" t="s">
        <v>139</v>
      </c>
      <c r="AS8" s="516" t="s">
        <v>139</v>
      </c>
      <c r="AT8" s="516" t="s">
        <v>139</v>
      </c>
      <c r="AU8" s="516" t="s">
        <v>139</v>
      </c>
      <c r="AV8" s="516" t="s">
        <v>139</v>
      </c>
      <c r="AW8" s="516" t="s">
        <v>139</v>
      </c>
      <c r="AX8" s="516"/>
      <c r="AY8" s="516" t="s">
        <v>139</v>
      </c>
      <c r="AZ8" s="516" t="s">
        <v>139</v>
      </c>
      <c r="BA8" s="516" t="s">
        <v>139</v>
      </c>
      <c r="BB8" s="516" t="s">
        <v>139</v>
      </c>
      <c r="BC8" s="516" t="s">
        <v>139</v>
      </c>
      <c r="BD8" s="536"/>
      <c r="BE8" s="434"/>
    </row>
    <row r="9" spans="1:57" ht="30" customHeight="1" x14ac:dyDescent="0.25">
      <c r="A9" s="642"/>
      <c r="B9" s="436" t="s">
        <v>148</v>
      </c>
      <c r="C9" s="437" t="s">
        <v>149</v>
      </c>
      <c r="D9" s="479" t="s">
        <v>138</v>
      </c>
      <c r="E9" s="438">
        <v>5</v>
      </c>
      <c r="F9" s="345">
        <v>9</v>
      </c>
      <c r="G9" s="345">
        <v>14</v>
      </c>
      <c r="H9" s="345">
        <v>9</v>
      </c>
      <c r="I9" s="345">
        <v>9</v>
      </c>
      <c r="J9" s="345">
        <v>14</v>
      </c>
      <c r="K9" s="345">
        <v>14</v>
      </c>
      <c r="L9" s="345">
        <v>9</v>
      </c>
      <c r="M9" s="439">
        <v>1</v>
      </c>
      <c r="N9" s="438">
        <v>26</v>
      </c>
      <c r="O9" s="345">
        <v>26</v>
      </c>
      <c r="P9" s="439" t="s">
        <v>138</v>
      </c>
      <c r="Q9" s="438"/>
      <c r="R9" s="439">
        <v>2</v>
      </c>
      <c r="S9" s="387">
        <v>13</v>
      </c>
      <c r="T9" s="519"/>
      <c r="U9" s="516"/>
      <c r="V9" s="517"/>
      <c r="W9" s="516"/>
      <c r="X9" s="516"/>
      <c r="Y9" s="516"/>
      <c r="Z9" s="516"/>
      <c r="AA9" s="516"/>
      <c r="AB9" s="516" t="s">
        <v>139</v>
      </c>
      <c r="AC9" s="516" t="s">
        <v>139</v>
      </c>
      <c r="AD9" s="516" t="s">
        <v>139</v>
      </c>
      <c r="AE9" s="516" t="s">
        <v>139</v>
      </c>
      <c r="AF9" s="516" t="s">
        <v>139</v>
      </c>
      <c r="AG9" s="516" t="s">
        <v>139</v>
      </c>
      <c r="AH9" s="516" t="s">
        <v>139</v>
      </c>
      <c r="AI9" s="516" t="s">
        <v>139</v>
      </c>
      <c r="AJ9" s="516" t="s">
        <v>139</v>
      </c>
      <c r="AK9" s="516" t="s">
        <v>139</v>
      </c>
      <c r="AL9" s="516"/>
      <c r="AM9" s="516" t="s">
        <v>139</v>
      </c>
      <c r="AN9" s="516" t="s">
        <v>139</v>
      </c>
      <c r="AO9" s="516" t="s">
        <v>139</v>
      </c>
      <c r="AP9" s="516" t="s">
        <v>139</v>
      </c>
      <c r="AQ9" s="516" t="s">
        <v>139</v>
      </c>
      <c r="AR9" s="516" t="s">
        <v>139</v>
      </c>
      <c r="AS9" s="516" t="s">
        <v>139</v>
      </c>
      <c r="AT9" s="516" t="s">
        <v>139</v>
      </c>
      <c r="AU9" s="516" t="s">
        <v>139</v>
      </c>
      <c r="AV9" s="516" t="s">
        <v>139</v>
      </c>
      <c r="AW9" s="516" t="s">
        <v>139</v>
      </c>
      <c r="AX9" s="516" t="s">
        <v>139</v>
      </c>
      <c r="AY9" s="516" t="s">
        <v>139</v>
      </c>
      <c r="AZ9" s="516" t="s">
        <v>139</v>
      </c>
      <c r="BA9" s="516" t="s">
        <v>139</v>
      </c>
      <c r="BB9" s="516" t="s">
        <v>139</v>
      </c>
      <c r="BC9" s="516" t="s">
        <v>139</v>
      </c>
      <c r="BD9" s="536"/>
      <c r="BE9" s="434"/>
    </row>
    <row r="10" spans="1:57" ht="30" customHeight="1" x14ac:dyDescent="0.25">
      <c r="A10" s="642"/>
      <c r="B10" s="436" t="s">
        <v>150</v>
      </c>
      <c r="C10" s="437" t="s">
        <v>151</v>
      </c>
      <c r="D10" s="479" t="s">
        <v>138</v>
      </c>
      <c r="E10" s="438">
        <v>5</v>
      </c>
      <c r="F10" s="345">
        <v>9</v>
      </c>
      <c r="G10" s="345">
        <v>14</v>
      </c>
      <c r="H10" s="345">
        <v>9</v>
      </c>
      <c r="I10" s="345">
        <v>9</v>
      </c>
      <c r="J10" s="345"/>
      <c r="K10" s="345">
        <v>14</v>
      </c>
      <c r="L10" s="345"/>
      <c r="M10" s="439"/>
      <c r="N10" s="438">
        <v>26</v>
      </c>
      <c r="O10" s="345">
        <v>26</v>
      </c>
      <c r="P10" s="439" t="s">
        <v>138</v>
      </c>
      <c r="Q10" s="438"/>
      <c r="R10" s="439"/>
      <c r="S10" s="387">
        <v>13</v>
      </c>
      <c r="T10" s="519"/>
      <c r="U10" s="516"/>
      <c r="V10" s="517"/>
      <c r="W10" s="516"/>
      <c r="X10" s="516"/>
      <c r="Y10" s="516"/>
      <c r="Z10" s="516"/>
      <c r="AA10" s="516"/>
      <c r="AB10" s="516" t="s">
        <v>139</v>
      </c>
      <c r="AC10" s="516"/>
      <c r="AD10" s="516"/>
      <c r="AE10" s="516"/>
      <c r="AF10" s="516" t="s">
        <v>139</v>
      </c>
      <c r="AG10" s="516" t="s">
        <v>139</v>
      </c>
      <c r="AH10" s="516" t="s">
        <v>139</v>
      </c>
      <c r="AI10" s="516" t="s">
        <v>139</v>
      </c>
      <c r="AJ10" s="516" t="s">
        <v>139</v>
      </c>
      <c r="AK10" s="516" t="s">
        <v>139</v>
      </c>
      <c r="AL10" s="516"/>
      <c r="AM10" s="516" t="s">
        <v>139</v>
      </c>
      <c r="AN10" s="516" t="s">
        <v>139</v>
      </c>
      <c r="AO10" s="516"/>
      <c r="AP10" s="516" t="s">
        <v>139</v>
      </c>
      <c r="AQ10" s="516"/>
      <c r="AR10" s="516" t="s">
        <v>139</v>
      </c>
      <c r="AS10" s="516" t="s">
        <v>139</v>
      </c>
      <c r="AT10" s="516" t="s">
        <v>139</v>
      </c>
      <c r="AU10" s="516" t="s">
        <v>139</v>
      </c>
      <c r="AV10" s="516" t="s">
        <v>139</v>
      </c>
      <c r="AW10" s="516"/>
      <c r="AX10" s="516"/>
      <c r="AY10" s="516" t="s">
        <v>139</v>
      </c>
      <c r="AZ10" s="516"/>
      <c r="BA10" s="516" t="s">
        <v>139</v>
      </c>
      <c r="BB10" s="516"/>
      <c r="BC10" s="516" t="s">
        <v>139</v>
      </c>
      <c r="BD10" s="536"/>
      <c r="BE10" s="434"/>
    </row>
    <row r="11" spans="1:57" ht="30" customHeight="1" x14ac:dyDescent="0.25">
      <c r="A11" s="642"/>
      <c r="B11" s="436" t="s">
        <v>152</v>
      </c>
      <c r="C11" s="437" t="s">
        <v>153</v>
      </c>
      <c r="D11" s="479" t="s">
        <v>138</v>
      </c>
      <c r="E11" s="438">
        <v>5</v>
      </c>
      <c r="F11" s="345">
        <v>9</v>
      </c>
      <c r="G11" s="345">
        <v>14</v>
      </c>
      <c r="H11" s="345">
        <v>9</v>
      </c>
      <c r="I11" s="345">
        <v>9</v>
      </c>
      <c r="J11" s="345">
        <v>14</v>
      </c>
      <c r="K11" s="345">
        <v>14</v>
      </c>
      <c r="L11" s="345">
        <v>9</v>
      </c>
      <c r="M11" s="439"/>
      <c r="N11" s="438">
        <v>26</v>
      </c>
      <c r="O11" s="345">
        <v>26</v>
      </c>
      <c r="P11" s="439" t="s">
        <v>138</v>
      </c>
      <c r="Q11" s="438">
        <v>1</v>
      </c>
      <c r="R11" s="439"/>
      <c r="S11" s="387">
        <v>13</v>
      </c>
      <c r="T11" s="519"/>
      <c r="U11" s="516"/>
      <c r="V11" s="517"/>
      <c r="W11" s="516"/>
      <c r="X11" s="516"/>
      <c r="Y11" s="516"/>
      <c r="Z11" s="516"/>
      <c r="AA11" s="516"/>
      <c r="AB11" s="516" t="s">
        <v>139</v>
      </c>
      <c r="AC11" s="516" t="s">
        <v>139</v>
      </c>
      <c r="AD11" s="516" t="s">
        <v>139</v>
      </c>
      <c r="AE11" s="516" t="s">
        <v>139</v>
      </c>
      <c r="AF11" s="516"/>
      <c r="AG11" s="516"/>
      <c r="AH11" s="516"/>
      <c r="AI11" s="516"/>
      <c r="AJ11" s="516"/>
      <c r="AK11" s="516" t="s">
        <v>139</v>
      </c>
      <c r="AL11" s="516" t="s">
        <v>139</v>
      </c>
      <c r="AM11" s="516" t="s">
        <v>139</v>
      </c>
      <c r="AN11" s="516"/>
      <c r="AO11" s="516"/>
      <c r="AP11" s="516" t="s">
        <v>139</v>
      </c>
      <c r="AQ11" s="516" t="s">
        <v>139</v>
      </c>
      <c r="AR11" s="516" t="s">
        <v>139</v>
      </c>
      <c r="AS11" s="516" t="s">
        <v>139</v>
      </c>
      <c r="AT11" s="516" t="s">
        <v>139</v>
      </c>
      <c r="AU11" s="516" t="s">
        <v>139</v>
      </c>
      <c r="AV11" s="516" t="s">
        <v>139</v>
      </c>
      <c r="AW11" s="516" t="s">
        <v>139</v>
      </c>
      <c r="AX11" s="516"/>
      <c r="AY11" s="516" t="s">
        <v>139</v>
      </c>
      <c r="AZ11" s="516" t="s">
        <v>139</v>
      </c>
      <c r="BA11" s="516" t="s">
        <v>139</v>
      </c>
      <c r="BB11" s="516"/>
      <c r="BC11" s="516" t="s">
        <v>139</v>
      </c>
      <c r="BD11" s="536"/>
      <c r="BE11" s="434"/>
    </row>
    <row r="12" spans="1:57" ht="30" customHeight="1" x14ac:dyDescent="0.25">
      <c r="A12" s="642"/>
      <c r="B12" s="436" t="s">
        <v>154</v>
      </c>
      <c r="C12" s="437" t="s">
        <v>155</v>
      </c>
      <c r="D12" s="479" t="s">
        <v>138</v>
      </c>
      <c r="E12" s="438">
        <v>5</v>
      </c>
      <c r="F12" s="345">
        <v>9</v>
      </c>
      <c r="G12" s="345">
        <v>14</v>
      </c>
      <c r="H12" s="345">
        <v>9</v>
      </c>
      <c r="I12" s="345">
        <v>9</v>
      </c>
      <c r="J12" s="345"/>
      <c r="K12" s="345">
        <v>14</v>
      </c>
      <c r="L12" s="345"/>
      <c r="M12" s="439">
        <v>1</v>
      </c>
      <c r="N12" s="438">
        <v>26</v>
      </c>
      <c r="O12" s="345">
        <v>26</v>
      </c>
      <c r="P12" s="439" t="s">
        <v>138</v>
      </c>
      <c r="Q12" s="438"/>
      <c r="R12" s="439"/>
      <c r="S12" s="387">
        <v>13</v>
      </c>
      <c r="T12" s="519"/>
      <c r="U12" s="516"/>
      <c r="V12" s="517"/>
      <c r="W12" s="516"/>
      <c r="X12" s="516"/>
      <c r="Y12" s="516"/>
      <c r="Z12" s="516"/>
      <c r="AA12" s="516"/>
      <c r="AB12" s="516"/>
      <c r="AC12" s="516"/>
      <c r="AD12" s="516"/>
      <c r="AE12" s="516"/>
      <c r="AF12" s="516"/>
      <c r="AG12" s="516" t="s">
        <v>139</v>
      </c>
      <c r="AH12" s="516" t="s">
        <v>139</v>
      </c>
      <c r="AI12" s="516" t="s">
        <v>139</v>
      </c>
      <c r="AJ12" s="516" t="s">
        <v>139</v>
      </c>
      <c r="AK12" s="516" t="s">
        <v>139</v>
      </c>
      <c r="AL12" s="516" t="s">
        <v>139</v>
      </c>
      <c r="AM12" s="516" t="s">
        <v>139</v>
      </c>
      <c r="AN12" s="516" t="s">
        <v>139</v>
      </c>
      <c r="AO12" s="516"/>
      <c r="AP12" s="516"/>
      <c r="AQ12" s="516"/>
      <c r="AR12" s="516"/>
      <c r="AS12" s="516"/>
      <c r="AT12" s="516"/>
      <c r="AU12" s="516"/>
      <c r="AV12" s="516"/>
      <c r="AW12" s="516"/>
      <c r="AX12" s="516"/>
      <c r="AY12" s="516" t="s">
        <v>139</v>
      </c>
      <c r="AZ12" s="516"/>
      <c r="BA12" s="516" t="s">
        <v>139</v>
      </c>
      <c r="BB12" s="516" t="s">
        <v>139</v>
      </c>
      <c r="BC12" s="516"/>
      <c r="BD12" s="536"/>
      <c r="BE12" s="434"/>
    </row>
    <row r="13" spans="1:57" ht="30" customHeight="1" x14ac:dyDescent="0.25">
      <c r="A13" s="642"/>
      <c r="B13" s="436" t="s">
        <v>156</v>
      </c>
      <c r="C13" s="437" t="s">
        <v>157</v>
      </c>
      <c r="D13" s="479" t="s">
        <v>138</v>
      </c>
      <c r="E13" s="438">
        <v>5</v>
      </c>
      <c r="F13" s="345">
        <v>9</v>
      </c>
      <c r="G13" s="345">
        <v>14</v>
      </c>
      <c r="H13" s="345">
        <v>9</v>
      </c>
      <c r="I13" s="345">
        <v>9</v>
      </c>
      <c r="J13" s="345">
        <v>14</v>
      </c>
      <c r="K13" s="345">
        <v>14</v>
      </c>
      <c r="L13" s="345"/>
      <c r="M13" s="439">
        <v>1</v>
      </c>
      <c r="N13" s="438">
        <v>26</v>
      </c>
      <c r="O13" s="345">
        <v>26</v>
      </c>
      <c r="P13" s="439" t="s">
        <v>138</v>
      </c>
      <c r="Q13" s="438"/>
      <c r="R13" s="439"/>
      <c r="S13" s="387">
        <v>13</v>
      </c>
      <c r="T13" s="519"/>
      <c r="U13" s="516"/>
      <c r="V13" s="517"/>
      <c r="W13" s="516"/>
      <c r="X13" s="516"/>
      <c r="Y13" s="516"/>
      <c r="Z13" s="516"/>
      <c r="AA13" s="516"/>
      <c r="AB13" s="516"/>
      <c r="AC13" s="516"/>
      <c r="AD13" s="516"/>
      <c r="AE13" s="516"/>
      <c r="AF13" s="516"/>
      <c r="AG13" s="516" t="s">
        <v>139</v>
      </c>
      <c r="AH13" s="516"/>
      <c r="AI13" s="516" t="s">
        <v>139</v>
      </c>
      <c r="AJ13" s="516" t="s">
        <v>139</v>
      </c>
      <c r="AK13" s="516" t="s">
        <v>139</v>
      </c>
      <c r="AL13" s="516"/>
      <c r="AM13" s="516" t="s">
        <v>139</v>
      </c>
      <c r="AN13" s="516"/>
      <c r="AO13" s="516"/>
      <c r="AP13" s="516" t="s">
        <v>139</v>
      </c>
      <c r="AQ13" s="516"/>
      <c r="AR13" s="516" t="s">
        <v>139</v>
      </c>
      <c r="AS13" s="516"/>
      <c r="AT13" s="516" t="s">
        <v>139</v>
      </c>
      <c r="AU13" s="516"/>
      <c r="AV13" s="516" t="s">
        <v>139</v>
      </c>
      <c r="AW13" s="516"/>
      <c r="AX13" s="516" t="s">
        <v>139</v>
      </c>
      <c r="AY13" s="516"/>
      <c r="AZ13" s="516" t="s">
        <v>139</v>
      </c>
      <c r="BA13" s="516" t="s">
        <v>139</v>
      </c>
      <c r="BB13" s="516" t="s">
        <v>139</v>
      </c>
      <c r="BC13" s="516"/>
      <c r="BD13" s="536"/>
      <c r="BE13" s="434"/>
    </row>
    <row r="14" spans="1:57" ht="30" customHeight="1" thickBot="1" x14ac:dyDescent="0.3">
      <c r="A14" s="643"/>
      <c r="B14" s="440" t="s">
        <v>158</v>
      </c>
      <c r="C14" s="441" t="s">
        <v>159</v>
      </c>
      <c r="D14" s="480" t="s">
        <v>138</v>
      </c>
      <c r="E14" s="470">
        <v>5</v>
      </c>
      <c r="F14" s="349">
        <v>9</v>
      </c>
      <c r="G14" s="349">
        <v>14</v>
      </c>
      <c r="H14" s="349">
        <v>9</v>
      </c>
      <c r="I14" s="349">
        <v>9</v>
      </c>
      <c r="J14" s="349"/>
      <c r="K14" s="349">
        <v>14</v>
      </c>
      <c r="L14" s="349"/>
      <c r="M14" s="481"/>
      <c r="N14" s="470">
        <v>26</v>
      </c>
      <c r="O14" s="349">
        <v>26</v>
      </c>
      <c r="P14" s="481" t="s">
        <v>138</v>
      </c>
      <c r="Q14" s="470"/>
      <c r="R14" s="481"/>
      <c r="S14" s="388">
        <v>13</v>
      </c>
      <c r="T14" s="537"/>
      <c r="U14" s="538"/>
      <c r="V14" s="539"/>
      <c r="W14" s="538"/>
      <c r="X14" s="538"/>
      <c r="Y14" s="538"/>
      <c r="Z14" s="538"/>
      <c r="AA14" s="538"/>
      <c r="AB14" s="538"/>
      <c r="AC14" s="538"/>
      <c r="AD14" s="538"/>
      <c r="AE14" s="538"/>
      <c r="AF14" s="538"/>
      <c r="AG14" s="538"/>
      <c r="AH14" s="538" t="s">
        <v>139</v>
      </c>
      <c r="AI14" s="538"/>
      <c r="AJ14" s="538" t="s">
        <v>139</v>
      </c>
      <c r="AK14" s="538" t="s">
        <v>139</v>
      </c>
      <c r="AL14" s="538"/>
      <c r="AM14" s="538" t="s">
        <v>139</v>
      </c>
      <c r="AN14" s="538" t="s">
        <v>139</v>
      </c>
      <c r="AO14" s="538"/>
      <c r="AP14" s="538" t="s">
        <v>139</v>
      </c>
      <c r="AQ14" s="538" t="s">
        <v>139</v>
      </c>
      <c r="AR14" s="538"/>
      <c r="AS14" s="538"/>
      <c r="AT14" s="538" t="s">
        <v>139</v>
      </c>
      <c r="AU14" s="538" t="s">
        <v>139</v>
      </c>
      <c r="AV14" s="538"/>
      <c r="AW14" s="538" t="s">
        <v>139</v>
      </c>
      <c r="AX14" s="538"/>
      <c r="AY14" s="538" t="s">
        <v>139</v>
      </c>
      <c r="AZ14" s="538" t="s">
        <v>139</v>
      </c>
      <c r="BA14" s="538" t="s">
        <v>139</v>
      </c>
      <c r="BB14" s="538" t="s">
        <v>139</v>
      </c>
      <c r="BC14" s="538"/>
      <c r="BD14" s="540"/>
      <c r="BE14" s="434"/>
    </row>
    <row r="15" spans="1:57" ht="15" customHeight="1" x14ac:dyDescent="0.25">
      <c r="L15" s="665" t="s">
        <v>160</v>
      </c>
      <c r="M15" s="666"/>
      <c r="N15" s="666"/>
      <c r="O15" s="666"/>
      <c r="P15" s="666"/>
      <c r="Q15" s="666"/>
      <c r="R15" s="666"/>
      <c r="S15" s="667"/>
      <c r="T15" s="444">
        <v>365</v>
      </c>
      <c r="U15" s="445">
        <v>365</v>
      </c>
      <c r="V15" s="277">
        <v>180</v>
      </c>
      <c r="W15" s="445">
        <v>365</v>
      </c>
      <c r="X15" s="445">
        <v>365</v>
      </c>
      <c r="Y15" s="445">
        <v>396</v>
      </c>
      <c r="Z15" s="445">
        <v>396</v>
      </c>
      <c r="AA15" s="445">
        <v>396</v>
      </c>
      <c r="AB15" s="445">
        <v>365</v>
      </c>
      <c r="AC15" s="445">
        <v>365</v>
      </c>
      <c r="AD15" s="445">
        <v>365</v>
      </c>
      <c r="AE15" s="445">
        <v>365</v>
      </c>
      <c r="AF15" s="445">
        <v>365</v>
      </c>
      <c r="AG15" s="445">
        <v>180</v>
      </c>
      <c r="AH15" s="445">
        <v>180</v>
      </c>
      <c r="AI15" s="445">
        <v>180</v>
      </c>
      <c r="AJ15" s="445">
        <v>180</v>
      </c>
      <c r="AK15" s="445">
        <v>180</v>
      </c>
      <c r="AL15" s="445">
        <v>365</v>
      </c>
      <c r="AM15" s="445">
        <v>180</v>
      </c>
      <c r="AN15" s="445">
        <v>365</v>
      </c>
      <c r="AO15" s="445">
        <v>180</v>
      </c>
      <c r="AP15" s="445">
        <v>180</v>
      </c>
      <c r="AQ15" s="445">
        <v>180</v>
      </c>
      <c r="AR15" s="445">
        <v>180</v>
      </c>
      <c r="AS15" s="445">
        <v>180</v>
      </c>
      <c r="AT15" s="445">
        <v>180</v>
      </c>
      <c r="AU15" s="445">
        <v>365</v>
      </c>
      <c r="AV15" s="445">
        <v>180</v>
      </c>
      <c r="AW15" s="445">
        <v>180</v>
      </c>
      <c r="AX15" s="445">
        <v>180</v>
      </c>
      <c r="AY15" s="445">
        <v>180</v>
      </c>
      <c r="AZ15" s="445">
        <v>180</v>
      </c>
      <c r="BA15" s="445">
        <v>180</v>
      </c>
      <c r="BB15" s="445">
        <v>180</v>
      </c>
      <c r="BC15" s="445">
        <v>180</v>
      </c>
      <c r="BD15" s="278">
        <v>180</v>
      </c>
      <c r="BE15" s="356"/>
    </row>
    <row r="16" spans="1:57" ht="15" customHeight="1" thickBot="1" x14ac:dyDescent="0.3">
      <c r="L16" s="668" t="s">
        <v>161</v>
      </c>
      <c r="M16" s="669"/>
      <c r="N16" s="669"/>
      <c r="O16" s="669"/>
      <c r="P16" s="669"/>
      <c r="Q16" s="669"/>
      <c r="R16" s="669"/>
      <c r="S16" s="670"/>
      <c r="T16" s="446">
        <v>35</v>
      </c>
      <c r="U16" s="447">
        <f>SUM(U17,U20,U23)</f>
        <v>4</v>
      </c>
      <c r="V16" s="447">
        <f>SUM(V17,V20,V23)</f>
        <v>6</v>
      </c>
      <c r="W16" s="447">
        <f>SUM(W17,W20,W23)</f>
        <v>1</v>
      </c>
      <c r="X16" s="447">
        <f>SUM(X17,X20,X23)</f>
        <v>3</v>
      </c>
      <c r="Y16" s="447">
        <v>1</v>
      </c>
      <c r="Z16" s="447">
        <v>1</v>
      </c>
      <c r="AA16" s="447">
        <v>1</v>
      </c>
      <c r="AB16" s="447">
        <f t="shared" ref="AB16:BD16" si="0">SUM(AB17,AB20,AB23)</f>
        <v>3</v>
      </c>
      <c r="AC16" s="447">
        <f t="shared" si="0"/>
        <v>1</v>
      </c>
      <c r="AD16" s="447">
        <f t="shared" si="0"/>
        <v>1</v>
      </c>
      <c r="AE16" s="447">
        <f t="shared" si="0"/>
        <v>2</v>
      </c>
      <c r="AF16" s="447">
        <f t="shared" si="0"/>
        <v>1</v>
      </c>
      <c r="AG16" s="447">
        <f t="shared" si="0"/>
        <v>2</v>
      </c>
      <c r="AH16" s="447">
        <f t="shared" si="0"/>
        <v>3</v>
      </c>
      <c r="AI16" s="447">
        <f t="shared" si="0"/>
        <v>1</v>
      </c>
      <c r="AJ16" s="447">
        <f t="shared" si="0"/>
        <v>2</v>
      </c>
      <c r="AK16" s="447">
        <f t="shared" si="0"/>
        <v>3</v>
      </c>
      <c r="AL16" s="447">
        <f t="shared" si="0"/>
        <v>1</v>
      </c>
      <c r="AM16" s="447">
        <f t="shared" si="0"/>
        <v>1</v>
      </c>
      <c r="AN16" s="447">
        <f t="shared" si="0"/>
        <v>3</v>
      </c>
      <c r="AO16" s="447">
        <f t="shared" si="0"/>
        <v>1</v>
      </c>
      <c r="AP16" s="447">
        <f t="shared" si="0"/>
        <v>3</v>
      </c>
      <c r="AQ16" s="447">
        <f t="shared" si="0"/>
        <v>3</v>
      </c>
      <c r="AR16" s="447">
        <f t="shared" si="0"/>
        <v>3</v>
      </c>
      <c r="AS16" s="447">
        <f t="shared" si="0"/>
        <v>3</v>
      </c>
      <c r="AT16" s="447">
        <f t="shared" si="0"/>
        <v>3</v>
      </c>
      <c r="AU16" s="447">
        <f t="shared" si="0"/>
        <v>1</v>
      </c>
      <c r="AV16" s="447">
        <f t="shared" si="0"/>
        <v>2</v>
      </c>
      <c r="AW16" s="447">
        <f t="shared" si="0"/>
        <v>6</v>
      </c>
      <c r="AX16" s="447">
        <f t="shared" si="0"/>
        <v>1</v>
      </c>
      <c r="AY16" s="447">
        <f t="shared" si="0"/>
        <v>18</v>
      </c>
      <c r="AZ16" s="447">
        <f t="shared" si="0"/>
        <v>7</v>
      </c>
      <c r="BA16" s="447">
        <f t="shared" si="0"/>
        <v>14</v>
      </c>
      <c r="BB16" s="447">
        <f t="shared" si="0"/>
        <v>10</v>
      </c>
      <c r="BC16" s="447">
        <f t="shared" si="0"/>
        <v>17</v>
      </c>
      <c r="BD16" s="448">
        <f t="shared" si="0"/>
        <v>4</v>
      </c>
      <c r="BE16" s="357"/>
    </row>
    <row r="17" spans="2:57" ht="15" customHeight="1" x14ac:dyDescent="0.25">
      <c r="L17" s="660" t="s">
        <v>162</v>
      </c>
      <c r="M17" s="661"/>
      <c r="N17" s="661"/>
      <c r="O17" s="661"/>
      <c r="P17" s="661"/>
      <c r="Q17" s="661"/>
      <c r="R17" s="661"/>
      <c r="S17" s="662"/>
      <c r="T17" s="449">
        <v>35</v>
      </c>
      <c r="U17" s="450">
        <v>4</v>
      </c>
      <c r="V17" s="450">
        <v>6</v>
      </c>
      <c r="W17" s="450">
        <v>1</v>
      </c>
      <c r="X17" s="450">
        <v>3</v>
      </c>
      <c r="Y17" s="450"/>
      <c r="Z17" s="450"/>
      <c r="AA17" s="450"/>
      <c r="AB17" s="445">
        <v>1</v>
      </c>
      <c r="AC17" s="445">
        <v>1</v>
      </c>
      <c r="AD17" s="445">
        <v>1</v>
      </c>
      <c r="AE17" s="445">
        <v>2</v>
      </c>
      <c r="AF17" s="445">
        <v>1</v>
      </c>
      <c r="AG17" s="445">
        <v>1</v>
      </c>
      <c r="AH17" s="445">
        <v>1</v>
      </c>
      <c r="AI17" s="445">
        <v>1</v>
      </c>
      <c r="AJ17" s="445">
        <v>1</v>
      </c>
      <c r="AK17" s="445">
        <v>1</v>
      </c>
      <c r="AL17" s="445">
        <v>1</v>
      </c>
      <c r="AM17" s="445"/>
      <c r="AN17" s="445">
        <v>1</v>
      </c>
      <c r="AO17" s="450">
        <v>1</v>
      </c>
      <c r="AP17" s="450">
        <v>2</v>
      </c>
      <c r="AQ17" s="445">
        <v>1</v>
      </c>
      <c r="AR17" s="450">
        <v>2</v>
      </c>
      <c r="AS17" s="450">
        <v>2</v>
      </c>
      <c r="AT17" s="450">
        <v>2</v>
      </c>
      <c r="AU17" s="450"/>
      <c r="AV17" s="450">
        <v>1</v>
      </c>
      <c r="AW17" s="450">
        <v>6</v>
      </c>
      <c r="AX17" s="450">
        <v>1</v>
      </c>
      <c r="AY17" s="450">
        <v>18</v>
      </c>
      <c r="AZ17" s="450">
        <v>7</v>
      </c>
      <c r="BA17" s="450">
        <v>13</v>
      </c>
      <c r="BB17" s="450">
        <v>9</v>
      </c>
      <c r="BC17" s="445">
        <v>15</v>
      </c>
      <c r="BD17" s="451">
        <v>2</v>
      </c>
      <c r="BE17" s="356"/>
    </row>
    <row r="18" spans="2:57" ht="15" customHeight="1" thickBot="1" x14ac:dyDescent="0.3">
      <c r="L18" s="654" t="s">
        <v>163</v>
      </c>
      <c r="M18" s="655"/>
      <c r="N18" s="655"/>
      <c r="O18" s="655"/>
      <c r="P18" s="655"/>
      <c r="Q18" s="655"/>
      <c r="R18" s="655"/>
      <c r="S18" s="656"/>
      <c r="T18" s="452">
        <v>35</v>
      </c>
      <c r="U18" s="453">
        <v>4</v>
      </c>
      <c r="V18" s="453">
        <v>6</v>
      </c>
      <c r="W18" s="453">
        <v>1</v>
      </c>
      <c r="X18" s="453">
        <v>1</v>
      </c>
      <c r="Y18" s="453"/>
      <c r="Z18" s="453"/>
      <c r="AA18" s="453"/>
      <c r="AB18" s="453">
        <v>1</v>
      </c>
      <c r="AC18" s="453">
        <v>1</v>
      </c>
      <c r="AD18" s="453">
        <v>1</v>
      </c>
      <c r="AE18" s="453">
        <v>2</v>
      </c>
      <c r="AF18" s="453">
        <v>1</v>
      </c>
      <c r="AG18" s="453">
        <v>1</v>
      </c>
      <c r="AH18" s="453">
        <v>1</v>
      </c>
      <c r="AI18" s="453">
        <v>1</v>
      </c>
      <c r="AJ18" s="453">
        <v>1</v>
      </c>
      <c r="AK18" s="453">
        <v>1</v>
      </c>
      <c r="AL18" s="453">
        <v>1</v>
      </c>
      <c r="AM18" s="453"/>
      <c r="AN18" s="453">
        <v>1</v>
      </c>
      <c r="AO18" s="453">
        <v>1</v>
      </c>
      <c r="AP18" s="453">
        <v>2</v>
      </c>
      <c r="AQ18" s="453">
        <v>1</v>
      </c>
      <c r="AR18" s="453">
        <v>2</v>
      </c>
      <c r="AS18" s="453">
        <v>2</v>
      </c>
      <c r="AT18" s="453">
        <v>2</v>
      </c>
      <c r="AU18" s="453"/>
      <c r="AV18" s="453">
        <v>1</v>
      </c>
      <c r="AW18" s="453">
        <v>6</v>
      </c>
      <c r="AX18" s="453">
        <v>1</v>
      </c>
      <c r="AY18" s="453">
        <v>18</v>
      </c>
      <c r="AZ18" s="453">
        <v>7</v>
      </c>
      <c r="BA18" s="453">
        <v>13</v>
      </c>
      <c r="BB18" s="453">
        <v>9</v>
      </c>
      <c r="BC18" s="453">
        <v>15</v>
      </c>
      <c r="BD18" s="454">
        <v>2</v>
      </c>
      <c r="BE18" s="356"/>
    </row>
    <row r="19" spans="2:57" ht="15" customHeight="1" thickBot="1" x14ac:dyDescent="0.3">
      <c r="L19" s="657" t="s">
        <v>164</v>
      </c>
      <c r="M19" s="658"/>
      <c r="N19" s="658"/>
      <c r="O19" s="658"/>
      <c r="P19" s="658"/>
      <c r="Q19" s="658"/>
      <c r="R19" s="658"/>
      <c r="S19" s="659"/>
      <c r="T19" s="455">
        <v>1.5</v>
      </c>
      <c r="U19" s="456">
        <v>0.8</v>
      </c>
      <c r="V19" s="456">
        <v>1</v>
      </c>
      <c r="W19" s="456">
        <v>0.3</v>
      </c>
      <c r="X19" s="456">
        <v>0.3</v>
      </c>
      <c r="Y19" s="456">
        <v>0</v>
      </c>
      <c r="Z19" s="456">
        <v>0</v>
      </c>
      <c r="AA19" s="456">
        <v>0</v>
      </c>
      <c r="AB19" s="456">
        <v>0.5</v>
      </c>
      <c r="AC19" s="456">
        <v>1.3</v>
      </c>
      <c r="AD19" s="456">
        <v>1.3</v>
      </c>
      <c r="AE19" s="456">
        <v>1.3</v>
      </c>
      <c r="AF19" s="456">
        <v>1.5</v>
      </c>
      <c r="AG19" s="456">
        <v>1.5</v>
      </c>
      <c r="AH19" s="456">
        <v>1.5</v>
      </c>
      <c r="AI19" s="456">
        <v>0.5</v>
      </c>
      <c r="AJ19" s="456">
        <v>0.7</v>
      </c>
      <c r="AK19" s="456">
        <v>1.5</v>
      </c>
      <c r="AL19" s="456">
        <v>1.5</v>
      </c>
      <c r="AM19" s="456">
        <v>0</v>
      </c>
      <c r="AN19" s="456">
        <v>1.5</v>
      </c>
      <c r="AO19" s="456">
        <v>1.3</v>
      </c>
      <c r="AP19" s="456">
        <v>1.5</v>
      </c>
      <c r="AQ19" s="456">
        <v>1.5</v>
      </c>
      <c r="AR19" s="456">
        <v>1.5</v>
      </c>
      <c r="AS19" s="456">
        <v>1.5</v>
      </c>
      <c r="AT19" s="456">
        <v>1.5</v>
      </c>
      <c r="AU19" s="456">
        <v>0</v>
      </c>
      <c r="AV19" s="456">
        <v>1.5</v>
      </c>
      <c r="AW19" s="456">
        <v>0.1</v>
      </c>
      <c r="AX19" s="456">
        <v>0.1</v>
      </c>
      <c r="AY19" s="456">
        <v>0.1</v>
      </c>
      <c r="AZ19" s="456">
        <v>0.1</v>
      </c>
      <c r="BA19" s="456">
        <v>0.1</v>
      </c>
      <c r="BB19" s="456">
        <v>0.1</v>
      </c>
      <c r="BC19" s="456">
        <v>0.1</v>
      </c>
      <c r="BD19" s="457">
        <v>0.1</v>
      </c>
      <c r="BE19" s="361"/>
    </row>
    <row r="20" spans="2:57" ht="15" customHeight="1" x14ac:dyDescent="0.25">
      <c r="L20" s="651" t="s">
        <v>165</v>
      </c>
      <c r="M20" s="652"/>
      <c r="N20" s="652"/>
      <c r="O20" s="652"/>
      <c r="P20" s="652"/>
      <c r="Q20" s="652"/>
      <c r="R20" s="652"/>
      <c r="S20" s="653"/>
      <c r="T20" s="449"/>
      <c r="U20" s="450"/>
      <c r="V20" s="450"/>
      <c r="W20" s="450"/>
      <c r="X20" s="450"/>
      <c r="Y20" s="450"/>
      <c r="Z20" s="450">
        <v>1</v>
      </c>
      <c r="AA20" s="450"/>
      <c r="AB20" s="445">
        <v>2</v>
      </c>
      <c r="AC20" s="445"/>
      <c r="AD20" s="445"/>
      <c r="AE20" s="445"/>
      <c r="AF20" s="445"/>
      <c r="AG20" s="445">
        <v>1</v>
      </c>
      <c r="AH20" s="445">
        <v>2</v>
      </c>
      <c r="AI20" s="445"/>
      <c r="AJ20" s="445">
        <v>1</v>
      </c>
      <c r="AK20" s="445">
        <v>2</v>
      </c>
      <c r="AL20" s="445"/>
      <c r="AM20" s="445">
        <v>1</v>
      </c>
      <c r="AN20" s="445">
        <v>2</v>
      </c>
      <c r="AO20" s="450"/>
      <c r="AP20" s="450">
        <v>1</v>
      </c>
      <c r="AQ20" s="445">
        <v>1</v>
      </c>
      <c r="AR20" s="450">
        <v>1</v>
      </c>
      <c r="AS20" s="450">
        <v>1</v>
      </c>
      <c r="AT20" s="450">
        <v>1</v>
      </c>
      <c r="AU20" s="450">
        <v>1</v>
      </c>
      <c r="AV20" s="450">
        <v>1</v>
      </c>
      <c r="AW20" s="450"/>
      <c r="AX20" s="450"/>
      <c r="AY20" s="450"/>
      <c r="AZ20" s="450"/>
      <c r="BA20" s="450">
        <v>1</v>
      </c>
      <c r="BB20" s="450">
        <v>1</v>
      </c>
      <c r="BC20" s="450">
        <v>1</v>
      </c>
      <c r="BD20" s="458">
        <v>2</v>
      </c>
      <c r="BE20" s="356"/>
    </row>
    <row r="21" spans="2:57" ht="15" customHeight="1" thickBot="1" x14ac:dyDescent="0.3">
      <c r="L21" s="654" t="s">
        <v>166</v>
      </c>
      <c r="M21" s="655"/>
      <c r="N21" s="655"/>
      <c r="O21" s="655"/>
      <c r="P21" s="655"/>
      <c r="Q21" s="655"/>
      <c r="R21" s="655"/>
      <c r="S21" s="656"/>
      <c r="T21" s="452"/>
      <c r="U21" s="453"/>
      <c r="V21" s="453"/>
      <c r="W21" s="453"/>
      <c r="X21" s="453"/>
      <c r="Y21" s="453"/>
      <c r="Z21" s="453"/>
      <c r="AA21" s="453"/>
      <c r="AB21" s="453">
        <v>2</v>
      </c>
      <c r="AC21" s="453"/>
      <c r="AD21" s="453"/>
      <c r="AE21" s="453"/>
      <c r="AF21" s="453"/>
      <c r="AG21" s="453">
        <v>1</v>
      </c>
      <c r="AH21" s="453">
        <v>2</v>
      </c>
      <c r="AI21" s="453"/>
      <c r="AJ21" s="453">
        <v>1</v>
      </c>
      <c r="AK21" s="453">
        <v>2</v>
      </c>
      <c r="AL21" s="453"/>
      <c r="AM21" s="453">
        <v>1</v>
      </c>
      <c r="AN21" s="453">
        <v>2</v>
      </c>
      <c r="AO21" s="453"/>
      <c r="AP21" s="453">
        <v>1</v>
      </c>
      <c r="AQ21" s="453">
        <v>1</v>
      </c>
      <c r="AR21" s="453">
        <v>1</v>
      </c>
      <c r="AS21" s="453">
        <v>1</v>
      </c>
      <c r="AT21" s="453">
        <v>1</v>
      </c>
      <c r="AU21" s="453">
        <v>1</v>
      </c>
      <c r="AV21" s="453">
        <v>1</v>
      </c>
      <c r="AW21" s="453"/>
      <c r="AX21" s="453"/>
      <c r="AY21" s="453"/>
      <c r="AZ21" s="453"/>
      <c r="BA21" s="453">
        <v>1</v>
      </c>
      <c r="BB21" s="453">
        <v>1</v>
      </c>
      <c r="BC21" s="453">
        <v>1</v>
      </c>
      <c r="BD21" s="454">
        <v>2</v>
      </c>
      <c r="BE21" s="356"/>
    </row>
    <row r="22" spans="2:57" ht="15" customHeight="1" thickBot="1" x14ac:dyDescent="0.3">
      <c r="L22" s="657" t="s">
        <v>167</v>
      </c>
      <c r="M22" s="658"/>
      <c r="N22" s="658"/>
      <c r="O22" s="658"/>
      <c r="P22" s="658"/>
      <c r="Q22" s="658"/>
      <c r="R22" s="658"/>
      <c r="S22" s="659"/>
      <c r="T22" s="455">
        <v>0</v>
      </c>
      <c r="U22" s="456">
        <v>0</v>
      </c>
      <c r="V22" s="456">
        <v>0</v>
      </c>
      <c r="W22" s="456">
        <v>0</v>
      </c>
      <c r="X22" s="456">
        <v>0</v>
      </c>
      <c r="Y22" s="456">
        <v>0</v>
      </c>
      <c r="Z22" s="456">
        <v>1</v>
      </c>
      <c r="AA22" s="456">
        <v>0</v>
      </c>
      <c r="AB22" s="456">
        <v>0.5</v>
      </c>
      <c r="AC22" s="456">
        <v>0</v>
      </c>
      <c r="AD22" s="456">
        <v>0</v>
      </c>
      <c r="AE22" s="456">
        <v>0</v>
      </c>
      <c r="AF22" s="456">
        <v>0</v>
      </c>
      <c r="AG22" s="456">
        <v>1.5</v>
      </c>
      <c r="AH22" s="456">
        <v>1.5</v>
      </c>
      <c r="AI22" s="456">
        <v>0</v>
      </c>
      <c r="AJ22" s="456">
        <v>0.7</v>
      </c>
      <c r="AK22" s="456">
        <v>1.5</v>
      </c>
      <c r="AL22" s="456">
        <v>0</v>
      </c>
      <c r="AM22" s="456">
        <v>1.5</v>
      </c>
      <c r="AN22" s="456">
        <v>1.5</v>
      </c>
      <c r="AO22" s="456">
        <v>0</v>
      </c>
      <c r="AP22" s="456">
        <v>1.5</v>
      </c>
      <c r="AQ22" s="456">
        <v>1.5</v>
      </c>
      <c r="AR22" s="456">
        <v>1.5</v>
      </c>
      <c r="AS22" s="456">
        <v>1.5</v>
      </c>
      <c r="AT22" s="456">
        <v>1.5</v>
      </c>
      <c r="AU22" s="456">
        <v>1.5</v>
      </c>
      <c r="AV22" s="456">
        <v>1.5</v>
      </c>
      <c r="AW22" s="456">
        <v>0</v>
      </c>
      <c r="AX22" s="456">
        <v>0</v>
      </c>
      <c r="AY22" s="456">
        <v>0</v>
      </c>
      <c r="AZ22" s="456">
        <v>0</v>
      </c>
      <c r="BA22" s="456">
        <v>0.1</v>
      </c>
      <c r="BB22" s="456">
        <v>0.1</v>
      </c>
      <c r="BC22" s="456">
        <v>0.1</v>
      </c>
      <c r="BD22" s="457">
        <v>0.1</v>
      </c>
      <c r="BE22" s="361"/>
    </row>
    <row r="23" spans="2:57" ht="15" customHeight="1" x14ac:dyDescent="0.25">
      <c r="L23" s="651" t="s">
        <v>168</v>
      </c>
      <c r="M23" s="652"/>
      <c r="N23" s="652"/>
      <c r="O23" s="652"/>
      <c r="P23" s="652"/>
      <c r="Q23" s="652"/>
      <c r="R23" s="652"/>
      <c r="S23" s="653"/>
      <c r="T23" s="449"/>
      <c r="U23" s="450"/>
      <c r="V23" s="459"/>
      <c r="W23" s="450"/>
      <c r="X23" s="450"/>
      <c r="Y23" s="450">
        <v>1</v>
      </c>
      <c r="Z23" s="450"/>
      <c r="AA23" s="450">
        <v>1</v>
      </c>
      <c r="AB23" s="445"/>
      <c r="AC23" s="445"/>
      <c r="AD23" s="445"/>
      <c r="AE23" s="445"/>
      <c r="AF23" s="445"/>
      <c r="AG23" s="445"/>
      <c r="AH23" s="445"/>
      <c r="AI23" s="445"/>
      <c r="AJ23" s="445"/>
      <c r="AK23" s="445"/>
      <c r="AL23" s="445"/>
      <c r="AM23" s="445"/>
      <c r="AN23" s="445"/>
      <c r="AO23" s="450"/>
      <c r="AP23" s="450"/>
      <c r="AQ23" s="445">
        <v>1</v>
      </c>
      <c r="AR23" s="450"/>
      <c r="AS23" s="450"/>
      <c r="AT23" s="450"/>
      <c r="AU23" s="450"/>
      <c r="AV23" s="450"/>
      <c r="AW23" s="450"/>
      <c r="AX23" s="450"/>
      <c r="AY23" s="450"/>
      <c r="AZ23" s="450"/>
      <c r="BA23" s="450"/>
      <c r="BB23" s="450"/>
      <c r="BC23" s="450">
        <v>1</v>
      </c>
      <c r="BD23" s="451"/>
      <c r="BE23" s="356"/>
    </row>
    <row r="24" spans="2:57" ht="15" customHeight="1" thickBot="1" x14ac:dyDescent="0.3">
      <c r="L24" s="654" t="s">
        <v>169</v>
      </c>
      <c r="M24" s="655"/>
      <c r="N24" s="655"/>
      <c r="O24" s="655"/>
      <c r="P24" s="655"/>
      <c r="Q24" s="655"/>
      <c r="R24" s="655"/>
      <c r="S24" s="656"/>
      <c r="T24" s="452"/>
      <c r="U24" s="453"/>
      <c r="V24" s="460"/>
      <c r="W24" s="453"/>
      <c r="X24" s="453"/>
      <c r="Y24" s="453">
        <v>1</v>
      </c>
      <c r="Z24" s="453"/>
      <c r="AA24" s="453">
        <v>1</v>
      </c>
      <c r="AB24" s="453"/>
      <c r="AC24" s="453"/>
      <c r="AD24" s="453"/>
      <c r="AE24" s="453"/>
      <c r="AF24" s="453"/>
      <c r="AG24" s="453"/>
      <c r="AH24" s="453"/>
      <c r="AI24" s="453"/>
      <c r="AJ24" s="453"/>
      <c r="AK24" s="453"/>
      <c r="AL24" s="453"/>
      <c r="AM24" s="453"/>
      <c r="AN24" s="453"/>
      <c r="AO24" s="453"/>
      <c r="AP24" s="453"/>
      <c r="AQ24" s="453">
        <v>1</v>
      </c>
      <c r="AR24" s="453"/>
      <c r="AS24" s="453"/>
      <c r="AT24" s="453"/>
      <c r="AU24" s="453"/>
      <c r="AV24" s="453"/>
      <c r="AW24" s="453"/>
      <c r="AX24" s="453"/>
      <c r="AY24" s="453"/>
      <c r="AZ24" s="453"/>
      <c r="BA24" s="453"/>
      <c r="BB24" s="453"/>
      <c r="BC24" s="453">
        <v>1</v>
      </c>
      <c r="BD24" s="454"/>
      <c r="BE24" s="356"/>
    </row>
    <row r="25" spans="2:57" ht="15" customHeight="1" thickBot="1" x14ac:dyDescent="0.3">
      <c r="L25" s="657" t="s">
        <v>170</v>
      </c>
      <c r="M25" s="658"/>
      <c r="N25" s="658"/>
      <c r="O25" s="658"/>
      <c r="P25" s="658"/>
      <c r="Q25" s="658"/>
      <c r="R25" s="658"/>
      <c r="S25" s="659"/>
      <c r="T25" s="455">
        <v>0</v>
      </c>
      <c r="U25" s="456">
        <v>0</v>
      </c>
      <c r="V25" s="456">
        <v>0</v>
      </c>
      <c r="W25" s="456">
        <v>0</v>
      </c>
      <c r="X25" s="456">
        <v>0</v>
      </c>
      <c r="Y25" s="456">
        <v>1</v>
      </c>
      <c r="Z25" s="456">
        <v>0</v>
      </c>
      <c r="AA25" s="456">
        <v>1</v>
      </c>
      <c r="AB25" s="456">
        <v>0</v>
      </c>
      <c r="AC25" s="456">
        <v>0</v>
      </c>
      <c r="AD25" s="456">
        <v>0</v>
      </c>
      <c r="AE25" s="456">
        <v>0</v>
      </c>
      <c r="AF25" s="456">
        <v>0</v>
      </c>
      <c r="AG25" s="456">
        <v>0</v>
      </c>
      <c r="AH25" s="456">
        <v>0</v>
      </c>
      <c r="AI25" s="456">
        <v>0</v>
      </c>
      <c r="AJ25" s="456">
        <v>0</v>
      </c>
      <c r="AK25" s="456">
        <v>0</v>
      </c>
      <c r="AL25" s="456">
        <v>0</v>
      </c>
      <c r="AM25" s="456">
        <v>0</v>
      </c>
      <c r="AN25" s="456">
        <v>0</v>
      </c>
      <c r="AO25" s="456">
        <v>0</v>
      </c>
      <c r="AP25" s="456">
        <v>0</v>
      </c>
      <c r="AQ25" s="456">
        <v>1.5</v>
      </c>
      <c r="AR25" s="456">
        <v>0</v>
      </c>
      <c r="AS25" s="456">
        <v>0</v>
      </c>
      <c r="AT25" s="456">
        <v>0</v>
      </c>
      <c r="AU25" s="456">
        <v>0</v>
      </c>
      <c r="AV25" s="456">
        <v>0</v>
      </c>
      <c r="AW25" s="456">
        <v>0</v>
      </c>
      <c r="AX25" s="456">
        <v>0</v>
      </c>
      <c r="AY25" s="456">
        <v>0</v>
      </c>
      <c r="AZ25" s="456">
        <v>0</v>
      </c>
      <c r="BA25" s="456">
        <v>0</v>
      </c>
      <c r="BB25" s="456">
        <v>0</v>
      </c>
      <c r="BC25" s="456">
        <v>0.1</v>
      </c>
      <c r="BD25" s="457">
        <v>0</v>
      </c>
      <c r="BE25" s="361"/>
    </row>
    <row r="26" spans="2:57" ht="15" customHeight="1" thickBot="1" x14ac:dyDescent="0.3">
      <c r="L26" s="663" t="s">
        <v>171</v>
      </c>
      <c r="M26" s="664"/>
      <c r="N26" s="664"/>
      <c r="O26" s="664"/>
      <c r="P26" s="664"/>
      <c r="Q26" s="664"/>
      <c r="R26" s="664"/>
      <c r="S26" s="664"/>
      <c r="T26" s="461">
        <f t="shared" ref="T26:BD26" si="1">(T19*T17*30)/T15</f>
        <v>4.3150684931506849</v>
      </c>
      <c r="U26" s="462">
        <f t="shared" si="1"/>
        <v>0.26301369863013696</v>
      </c>
      <c r="V26" s="462">
        <f t="shared" si="1"/>
        <v>1</v>
      </c>
      <c r="W26" s="462">
        <f t="shared" si="1"/>
        <v>2.4657534246575342E-2</v>
      </c>
      <c r="X26" s="462">
        <f t="shared" si="1"/>
        <v>7.3972602739726015E-2</v>
      </c>
      <c r="Y26" s="462">
        <f t="shared" si="1"/>
        <v>0</v>
      </c>
      <c r="Z26" s="462">
        <f t="shared" si="1"/>
        <v>0</v>
      </c>
      <c r="AA26" s="462">
        <f t="shared" si="1"/>
        <v>0</v>
      </c>
      <c r="AB26" s="462">
        <f t="shared" si="1"/>
        <v>4.1095890410958902E-2</v>
      </c>
      <c r="AC26" s="462">
        <f t="shared" si="1"/>
        <v>0.10684931506849316</v>
      </c>
      <c r="AD26" s="462">
        <f t="shared" si="1"/>
        <v>0.10684931506849316</v>
      </c>
      <c r="AE26" s="462">
        <f t="shared" si="1"/>
        <v>0.21369863013698631</v>
      </c>
      <c r="AF26" s="462">
        <f t="shared" si="1"/>
        <v>0.12328767123287671</v>
      </c>
      <c r="AG26" s="462">
        <f t="shared" si="1"/>
        <v>0.25</v>
      </c>
      <c r="AH26" s="462">
        <f t="shared" si="1"/>
        <v>0.25</v>
      </c>
      <c r="AI26" s="462">
        <f t="shared" si="1"/>
        <v>8.3333333333333329E-2</v>
      </c>
      <c r="AJ26" s="462">
        <f t="shared" si="1"/>
        <v>0.11666666666666667</v>
      </c>
      <c r="AK26" s="462">
        <f t="shared" si="1"/>
        <v>0.25</v>
      </c>
      <c r="AL26" s="462">
        <f t="shared" si="1"/>
        <v>0.12328767123287671</v>
      </c>
      <c r="AM26" s="462">
        <f t="shared" si="1"/>
        <v>0</v>
      </c>
      <c r="AN26" s="462">
        <f t="shared" si="1"/>
        <v>0.12328767123287671</v>
      </c>
      <c r="AO26" s="462">
        <f t="shared" si="1"/>
        <v>0.21666666666666667</v>
      </c>
      <c r="AP26" s="462">
        <f t="shared" si="1"/>
        <v>0.5</v>
      </c>
      <c r="AQ26" s="462">
        <f t="shared" si="1"/>
        <v>0.25</v>
      </c>
      <c r="AR26" s="462">
        <f t="shared" si="1"/>
        <v>0.5</v>
      </c>
      <c r="AS26" s="462">
        <f t="shared" si="1"/>
        <v>0.5</v>
      </c>
      <c r="AT26" s="462">
        <f t="shared" si="1"/>
        <v>0.5</v>
      </c>
      <c r="AU26" s="462">
        <f t="shared" si="1"/>
        <v>0</v>
      </c>
      <c r="AV26" s="462">
        <f t="shared" si="1"/>
        <v>0.25</v>
      </c>
      <c r="AW26" s="462">
        <f t="shared" si="1"/>
        <v>0.10000000000000002</v>
      </c>
      <c r="AX26" s="462">
        <f t="shared" si="1"/>
        <v>1.6666666666666666E-2</v>
      </c>
      <c r="AY26" s="462">
        <f t="shared" si="1"/>
        <v>0.3</v>
      </c>
      <c r="AZ26" s="462">
        <f t="shared" si="1"/>
        <v>0.11666666666666668</v>
      </c>
      <c r="BA26" s="462">
        <f t="shared" si="1"/>
        <v>0.21666666666666667</v>
      </c>
      <c r="BB26" s="462">
        <f t="shared" si="1"/>
        <v>0.15</v>
      </c>
      <c r="BC26" s="462">
        <f t="shared" si="1"/>
        <v>0.25</v>
      </c>
      <c r="BD26" s="463">
        <f t="shared" si="1"/>
        <v>3.3333333333333333E-2</v>
      </c>
      <c r="BE26" s="367">
        <f>SUM(T26:BD26)</f>
        <v>11.365068493150686</v>
      </c>
    </row>
    <row r="27" spans="2:57" ht="15" customHeight="1" thickBot="1" x14ac:dyDescent="0.3">
      <c r="L27" s="657" t="s">
        <v>172</v>
      </c>
      <c r="M27" s="658"/>
      <c r="N27" s="658"/>
      <c r="O27" s="658"/>
      <c r="P27" s="658"/>
      <c r="Q27" s="658"/>
      <c r="R27" s="658"/>
      <c r="S27" s="659"/>
      <c r="T27" s="455">
        <f t="shared" ref="T27:BD27" si="2">(T22*T20*30)/T15</f>
        <v>0</v>
      </c>
      <c r="U27" s="456">
        <f t="shared" si="2"/>
        <v>0</v>
      </c>
      <c r="V27" s="456">
        <f t="shared" si="2"/>
        <v>0</v>
      </c>
      <c r="W27" s="456">
        <f t="shared" si="2"/>
        <v>0</v>
      </c>
      <c r="X27" s="456">
        <f t="shared" si="2"/>
        <v>0</v>
      </c>
      <c r="Y27" s="456">
        <f t="shared" si="2"/>
        <v>0</v>
      </c>
      <c r="Z27" s="456">
        <f t="shared" si="2"/>
        <v>7.575757575757576E-2</v>
      </c>
      <c r="AA27" s="456">
        <f t="shared" si="2"/>
        <v>0</v>
      </c>
      <c r="AB27" s="456">
        <f t="shared" si="2"/>
        <v>8.2191780821917804E-2</v>
      </c>
      <c r="AC27" s="456">
        <f t="shared" si="2"/>
        <v>0</v>
      </c>
      <c r="AD27" s="456">
        <f t="shared" si="2"/>
        <v>0</v>
      </c>
      <c r="AE27" s="456">
        <f t="shared" si="2"/>
        <v>0</v>
      </c>
      <c r="AF27" s="456">
        <f t="shared" si="2"/>
        <v>0</v>
      </c>
      <c r="AG27" s="456">
        <f t="shared" si="2"/>
        <v>0.25</v>
      </c>
      <c r="AH27" s="456">
        <f t="shared" si="2"/>
        <v>0.5</v>
      </c>
      <c r="AI27" s="456">
        <f t="shared" si="2"/>
        <v>0</v>
      </c>
      <c r="AJ27" s="456">
        <f t="shared" si="2"/>
        <v>0.11666666666666667</v>
      </c>
      <c r="AK27" s="456">
        <f t="shared" si="2"/>
        <v>0.5</v>
      </c>
      <c r="AL27" s="456">
        <f t="shared" si="2"/>
        <v>0</v>
      </c>
      <c r="AM27" s="456">
        <f t="shared" si="2"/>
        <v>0.25</v>
      </c>
      <c r="AN27" s="456">
        <f t="shared" si="2"/>
        <v>0.24657534246575341</v>
      </c>
      <c r="AO27" s="456">
        <f t="shared" si="2"/>
        <v>0</v>
      </c>
      <c r="AP27" s="456">
        <f t="shared" si="2"/>
        <v>0.25</v>
      </c>
      <c r="AQ27" s="456">
        <f t="shared" si="2"/>
        <v>0.25</v>
      </c>
      <c r="AR27" s="456">
        <f t="shared" si="2"/>
        <v>0.25</v>
      </c>
      <c r="AS27" s="456">
        <f t="shared" si="2"/>
        <v>0.25</v>
      </c>
      <c r="AT27" s="456">
        <f t="shared" si="2"/>
        <v>0.25</v>
      </c>
      <c r="AU27" s="456">
        <f t="shared" si="2"/>
        <v>0.12328767123287671</v>
      </c>
      <c r="AV27" s="456">
        <f t="shared" si="2"/>
        <v>0.25</v>
      </c>
      <c r="AW27" s="456">
        <f t="shared" si="2"/>
        <v>0</v>
      </c>
      <c r="AX27" s="456">
        <f t="shared" si="2"/>
        <v>0</v>
      </c>
      <c r="AY27" s="456">
        <f t="shared" si="2"/>
        <v>0</v>
      </c>
      <c r="AZ27" s="456">
        <f t="shared" si="2"/>
        <v>0</v>
      </c>
      <c r="BA27" s="456">
        <f t="shared" si="2"/>
        <v>1.6666666666666666E-2</v>
      </c>
      <c r="BB27" s="456">
        <f t="shared" si="2"/>
        <v>1.6666666666666666E-2</v>
      </c>
      <c r="BC27" s="456">
        <f t="shared" si="2"/>
        <v>1.6666666666666666E-2</v>
      </c>
      <c r="BD27" s="457">
        <f t="shared" si="2"/>
        <v>3.3333333333333333E-2</v>
      </c>
      <c r="BE27" s="371">
        <f>SUM(T27:BD27)</f>
        <v>3.7278123702781234</v>
      </c>
    </row>
    <row r="28" spans="2:57" ht="15" customHeight="1" thickBot="1" x14ac:dyDescent="0.3">
      <c r="L28" s="649" t="s">
        <v>173</v>
      </c>
      <c r="M28" s="650"/>
      <c r="N28" s="650"/>
      <c r="O28" s="650"/>
      <c r="P28" s="650"/>
      <c r="Q28" s="650"/>
      <c r="R28" s="650"/>
      <c r="S28" s="650"/>
      <c r="T28" s="464">
        <f t="shared" ref="T28:BD28" si="3">(T25*T23*30)/T15</f>
        <v>0</v>
      </c>
      <c r="U28" s="465">
        <f t="shared" si="3"/>
        <v>0</v>
      </c>
      <c r="V28" s="465">
        <f t="shared" si="3"/>
        <v>0</v>
      </c>
      <c r="W28" s="465">
        <f t="shared" si="3"/>
        <v>0</v>
      </c>
      <c r="X28" s="465">
        <f t="shared" si="3"/>
        <v>0</v>
      </c>
      <c r="Y28" s="465">
        <f t="shared" si="3"/>
        <v>7.575757575757576E-2</v>
      </c>
      <c r="Z28" s="465">
        <f t="shared" si="3"/>
        <v>0</v>
      </c>
      <c r="AA28" s="465">
        <f t="shared" si="3"/>
        <v>7.575757575757576E-2</v>
      </c>
      <c r="AB28" s="465">
        <f t="shared" si="3"/>
        <v>0</v>
      </c>
      <c r="AC28" s="465">
        <f t="shared" si="3"/>
        <v>0</v>
      </c>
      <c r="AD28" s="465">
        <f t="shared" si="3"/>
        <v>0</v>
      </c>
      <c r="AE28" s="465">
        <f t="shared" si="3"/>
        <v>0</v>
      </c>
      <c r="AF28" s="465">
        <f t="shared" si="3"/>
        <v>0</v>
      </c>
      <c r="AG28" s="465">
        <f t="shared" si="3"/>
        <v>0</v>
      </c>
      <c r="AH28" s="465">
        <f t="shared" si="3"/>
        <v>0</v>
      </c>
      <c r="AI28" s="465">
        <f t="shared" si="3"/>
        <v>0</v>
      </c>
      <c r="AJ28" s="465">
        <f t="shared" si="3"/>
        <v>0</v>
      </c>
      <c r="AK28" s="465">
        <f t="shared" si="3"/>
        <v>0</v>
      </c>
      <c r="AL28" s="465">
        <f t="shared" si="3"/>
        <v>0</v>
      </c>
      <c r="AM28" s="465">
        <f t="shared" si="3"/>
        <v>0</v>
      </c>
      <c r="AN28" s="465">
        <f t="shared" si="3"/>
        <v>0</v>
      </c>
      <c r="AO28" s="465">
        <f t="shared" si="3"/>
        <v>0</v>
      </c>
      <c r="AP28" s="465">
        <f t="shared" si="3"/>
        <v>0</v>
      </c>
      <c r="AQ28" s="465">
        <f t="shared" si="3"/>
        <v>0.25</v>
      </c>
      <c r="AR28" s="465">
        <f t="shared" si="3"/>
        <v>0</v>
      </c>
      <c r="AS28" s="465">
        <f t="shared" si="3"/>
        <v>0</v>
      </c>
      <c r="AT28" s="465">
        <f t="shared" si="3"/>
        <v>0</v>
      </c>
      <c r="AU28" s="465">
        <f t="shared" si="3"/>
        <v>0</v>
      </c>
      <c r="AV28" s="465">
        <f t="shared" si="3"/>
        <v>0</v>
      </c>
      <c r="AW28" s="465">
        <f t="shared" si="3"/>
        <v>0</v>
      </c>
      <c r="AX28" s="465">
        <f t="shared" si="3"/>
        <v>0</v>
      </c>
      <c r="AY28" s="465">
        <f t="shared" si="3"/>
        <v>0</v>
      </c>
      <c r="AZ28" s="465">
        <f t="shared" si="3"/>
        <v>0</v>
      </c>
      <c r="BA28" s="465">
        <f t="shared" si="3"/>
        <v>0</v>
      </c>
      <c r="BB28" s="465">
        <f t="shared" si="3"/>
        <v>0</v>
      </c>
      <c r="BC28" s="465">
        <f t="shared" si="3"/>
        <v>1.6666666666666666E-2</v>
      </c>
      <c r="BD28" s="466">
        <f t="shared" si="3"/>
        <v>0</v>
      </c>
      <c r="BE28" s="375">
        <f>SUM(T28:BD28)</f>
        <v>0.41818181818181815</v>
      </c>
    </row>
    <row r="29" spans="2:57" ht="15" customHeight="1" thickBot="1" x14ac:dyDescent="0.3">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77"/>
      <c r="AX29" s="377"/>
      <c r="AY29" s="319"/>
      <c r="AZ29" s="322"/>
      <c r="BA29" s="322"/>
      <c r="BB29" s="467"/>
      <c r="BC29" s="467"/>
      <c r="BD29" s="320" t="s">
        <v>174</v>
      </c>
      <c r="BE29" s="321">
        <f>SUM(BE26:BE28)</f>
        <v>15.511062681610627</v>
      </c>
    </row>
    <row r="30" spans="2:57" ht="15" customHeight="1" thickBot="1" x14ac:dyDescent="0.3">
      <c r="B30" s="376"/>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79"/>
      <c r="AQ30" s="319"/>
      <c r="AR30" s="319"/>
      <c r="AS30" s="319"/>
      <c r="AT30" s="319"/>
      <c r="AU30" s="319"/>
      <c r="AV30" s="319"/>
      <c r="AW30" s="319"/>
      <c r="AX30" s="319"/>
      <c r="AY30" s="319"/>
      <c r="AZ30" s="467"/>
      <c r="BA30" s="467"/>
      <c r="BB30" s="467"/>
      <c r="BC30" s="467"/>
      <c r="BD30" s="322" t="s">
        <v>175</v>
      </c>
      <c r="BE30" s="323">
        <f>(BE27+BE28)/BE29</f>
        <v>0.26729272349439265</v>
      </c>
    </row>
    <row r="31" spans="2:57" ht="24.95" customHeight="1" x14ac:dyDescent="0.25">
      <c r="B31" s="468"/>
      <c r="AV31" s="332"/>
    </row>
    <row r="32" spans="2:57" ht="24.95" customHeight="1" x14ac:dyDescent="0.25">
      <c r="B32" s="469"/>
      <c r="AV32" s="332"/>
    </row>
    <row r="33" spans="2:48" ht="24.95" customHeight="1" x14ac:dyDescent="0.25">
      <c r="B33" s="469"/>
      <c r="AV33" s="332"/>
    </row>
    <row r="34" spans="2:48" ht="24.95" customHeight="1" x14ac:dyDescent="0.25">
      <c r="B34" s="469"/>
      <c r="AV34" s="332"/>
    </row>
    <row r="35" spans="2:48" ht="24.95" customHeight="1" x14ac:dyDescent="0.25">
      <c r="B35" s="469"/>
      <c r="AV35" s="332"/>
    </row>
    <row r="36" spans="2:48" ht="24.95" customHeight="1" x14ac:dyDescent="0.25">
      <c r="B36" s="469"/>
      <c r="AV36" s="332"/>
    </row>
    <row r="37" spans="2:48" ht="24.95" customHeight="1" x14ac:dyDescent="0.25">
      <c r="B37" s="469"/>
      <c r="AV37" s="332"/>
    </row>
    <row r="38" spans="2:48" ht="24.95" customHeight="1" x14ac:dyDescent="0.25">
      <c r="B38" s="378"/>
      <c r="AV38" s="332"/>
    </row>
    <row r="39" spans="2:48" ht="24.95" customHeight="1" x14ac:dyDescent="0.25">
      <c r="B39" s="381"/>
      <c r="AV39" s="332"/>
    </row>
    <row r="40" spans="2:48" ht="24.95" customHeight="1" x14ac:dyDescent="0.25">
      <c r="B40" s="381"/>
      <c r="AV40" s="332"/>
    </row>
    <row r="41" spans="2:48" ht="24.95" customHeight="1" x14ac:dyDescent="0.25">
      <c r="B41" s="381"/>
      <c r="AV41" s="332"/>
    </row>
    <row r="42" spans="2:48" ht="18.75" customHeight="1" x14ac:dyDescent="0.25">
      <c r="AV42" s="332"/>
    </row>
    <row r="43" spans="2:48" ht="14.25" customHeight="1" x14ac:dyDescent="0.25">
      <c r="AV43" s="332"/>
    </row>
    <row r="44" spans="2:48" ht="14.25" customHeight="1" x14ac:dyDescent="0.25">
      <c r="AV44" s="332"/>
    </row>
    <row r="45" spans="2:48" ht="14.25" customHeight="1" x14ac:dyDescent="0.25">
      <c r="AV45" s="332"/>
    </row>
    <row r="46" spans="2:48" ht="14.25" customHeight="1" x14ac:dyDescent="0.25">
      <c r="AV46" s="332"/>
    </row>
    <row r="47" spans="2:48" ht="14.25" customHeight="1" x14ac:dyDescent="0.25">
      <c r="AV47" s="332"/>
    </row>
    <row r="48" spans="2:48" ht="14.25" customHeight="1" x14ac:dyDescent="0.25">
      <c r="AV48" s="332"/>
    </row>
    <row r="49" spans="48:48" ht="14.25" customHeight="1" x14ac:dyDescent="0.25">
      <c r="AV49" s="332"/>
    </row>
    <row r="50" spans="48:48" ht="14.25" customHeight="1" x14ac:dyDescent="0.25">
      <c r="AV50" s="332"/>
    </row>
    <row r="51" spans="48:48" ht="12.75" customHeight="1" x14ac:dyDescent="0.25">
      <c r="AV51" s="332"/>
    </row>
    <row r="52" spans="48:48" ht="12.75" customHeight="1" x14ac:dyDescent="0.25">
      <c r="AV52" s="332"/>
    </row>
    <row r="53" spans="48:48" x14ac:dyDescent="0.25">
      <c r="AV53" s="332"/>
    </row>
    <row r="54" spans="48:48" x14ac:dyDescent="0.25">
      <c r="AV54" s="332"/>
    </row>
    <row r="55" spans="48:48" x14ac:dyDescent="0.25">
      <c r="AV55" s="332"/>
    </row>
    <row r="56" spans="48:48" x14ac:dyDescent="0.25">
      <c r="AV56" s="332"/>
    </row>
    <row r="57" spans="48:48" x14ac:dyDescent="0.25">
      <c r="AV57" s="332"/>
    </row>
    <row r="58" spans="48:48" x14ac:dyDescent="0.25">
      <c r="AV58" s="332"/>
    </row>
    <row r="59" spans="48:48" x14ac:dyDescent="0.25">
      <c r="AV59" s="332"/>
    </row>
    <row r="60" spans="48:48" x14ac:dyDescent="0.25">
      <c r="AV60" s="332"/>
    </row>
    <row r="61" spans="48:48" x14ac:dyDescent="0.25">
      <c r="AV61" s="332"/>
    </row>
    <row r="62" spans="48:48" x14ac:dyDescent="0.25">
      <c r="AV62" s="332"/>
    </row>
    <row r="63" spans="48:48" x14ac:dyDescent="0.25">
      <c r="AV63" s="332"/>
    </row>
    <row r="64" spans="48:48" x14ac:dyDescent="0.25">
      <c r="AV64" s="332"/>
    </row>
    <row r="65" spans="48:48" ht="12.75" customHeight="1" x14ac:dyDescent="0.25">
      <c r="AV65" s="332"/>
    </row>
    <row r="66" spans="48:48" ht="12.75" customHeight="1" x14ac:dyDescent="0.25">
      <c r="AV66" s="332"/>
    </row>
    <row r="67" spans="48:48" ht="12.75" customHeight="1" x14ac:dyDescent="0.25">
      <c r="AV67" s="332"/>
    </row>
    <row r="68" spans="48:48" ht="12.75" customHeight="1" x14ac:dyDescent="0.25">
      <c r="AV68" s="332"/>
    </row>
    <row r="69" spans="48:48" ht="12.75" customHeight="1" x14ac:dyDescent="0.25">
      <c r="AV69" s="332"/>
    </row>
    <row r="70" spans="48:48" ht="12.75" customHeight="1" x14ac:dyDescent="0.25">
      <c r="AV70" s="332"/>
    </row>
    <row r="71" spans="48:48" ht="12.75" customHeight="1" x14ac:dyDescent="0.25">
      <c r="AV71" s="332"/>
    </row>
    <row r="72" spans="48:48" ht="12.75" customHeight="1" x14ac:dyDescent="0.25">
      <c r="AV72" s="332"/>
    </row>
    <row r="73" spans="48:48" ht="12.75" customHeight="1" x14ac:dyDescent="0.25">
      <c r="AV73" s="332"/>
    </row>
    <row r="74" spans="48:48" ht="12.75" customHeight="1" x14ac:dyDescent="0.25">
      <c r="AV74" s="332"/>
    </row>
    <row r="75" spans="48:48" ht="12.75" customHeight="1" x14ac:dyDescent="0.25">
      <c r="AV75" s="332"/>
    </row>
    <row r="76" spans="48:48" ht="12.75" customHeight="1" x14ac:dyDescent="0.25">
      <c r="AV76" s="332"/>
    </row>
    <row r="77" spans="48:48" ht="12.75" customHeight="1" x14ac:dyDescent="0.25">
      <c r="AV77" s="332"/>
    </row>
    <row r="78" spans="48:48" ht="12.75" customHeight="1" x14ac:dyDescent="0.25">
      <c r="AV78" s="332"/>
    </row>
    <row r="79" spans="48:48" ht="12.75" customHeight="1" x14ac:dyDescent="0.25">
      <c r="AV79" s="332"/>
    </row>
    <row r="80" spans="48:48" ht="12.75" customHeight="1" x14ac:dyDescent="0.25">
      <c r="AV80" s="332"/>
    </row>
    <row r="81" spans="48:48" ht="12.75" customHeight="1" x14ac:dyDescent="0.25">
      <c r="AV81" s="332"/>
    </row>
    <row r="82" spans="48:48" ht="12.75" customHeight="1" x14ac:dyDescent="0.25">
      <c r="AV82" s="332"/>
    </row>
    <row r="83" spans="48:48" ht="12.75" customHeight="1" x14ac:dyDescent="0.25">
      <c r="AV83" s="332"/>
    </row>
    <row r="84" spans="48:48" ht="12.75" customHeight="1" x14ac:dyDescent="0.25">
      <c r="AV84" s="332"/>
    </row>
    <row r="85" spans="48:48" ht="12.75" customHeight="1" x14ac:dyDescent="0.25">
      <c r="AV85" s="332"/>
    </row>
    <row r="86" spans="48:48" ht="12.75" customHeight="1" x14ac:dyDescent="0.25">
      <c r="AV86" s="332"/>
    </row>
    <row r="87" spans="48:48" ht="12.75" customHeight="1" x14ac:dyDescent="0.25">
      <c r="AV87" s="332"/>
    </row>
    <row r="88" spans="48:48" ht="12.75" customHeight="1" x14ac:dyDescent="0.25">
      <c r="AV88" s="332"/>
    </row>
    <row r="89" spans="48:48" ht="12.75" customHeight="1" x14ac:dyDescent="0.25">
      <c r="AV89" s="332"/>
    </row>
    <row r="90" spans="48:48" ht="12.75" customHeight="1" x14ac:dyDescent="0.25">
      <c r="AV90" s="332"/>
    </row>
    <row r="91" spans="48:48" ht="12.75" customHeight="1" x14ac:dyDescent="0.25">
      <c r="AV91" s="332"/>
    </row>
    <row r="92" spans="48:48" ht="12.75" customHeight="1" x14ac:dyDescent="0.25">
      <c r="AV92" s="332"/>
    </row>
    <row r="93" spans="48:48" ht="12.75" customHeight="1" x14ac:dyDescent="0.25">
      <c r="AV93" s="332"/>
    </row>
    <row r="94" spans="48:48" ht="12.75" customHeight="1" x14ac:dyDescent="0.25">
      <c r="AV94" s="332"/>
    </row>
    <row r="95" spans="48:48" ht="12.75" customHeight="1" x14ac:dyDescent="0.25">
      <c r="AV95" s="332"/>
    </row>
    <row r="96" spans="48:48" ht="12.75" customHeight="1" x14ac:dyDescent="0.25">
      <c r="AV96" s="332"/>
    </row>
    <row r="97" spans="48:48" ht="12.75" customHeight="1" x14ac:dyDescent="0.25">
      <c r="AV97" s="332"/>
    </row>
    <row r="98" spans="48:48" ht="12.75" customHeight="1" x14ac:dyDescent="0.25">
      <c r="AV98" s="332"/>
    </row>
    <row r="99" spans="48:48" ht="12.75" customHeight="1" x14ac:dyDescent="0.25">
      <c r="AV99" s="332"/>
    </row>
    <row r="100" spans="48:48" ht="12.75" customHeight="1" x14ac:dyDescent="0.25">
      <c r="AV100" s="332"/>
    </row>
    <row r="101" spans="48:48" ht="12.75" customHeight="1" x14ac:dyDescent="0.25">
      <c r="AV101" s="332"/>
    </row>
    <row r="102" spans="48:48" x14ac:dyDescent="0.25">
      <c r="AV102" s="332"/>
    </row>
    <row r="103" spans="48:48" x14ac:dyDescent="0.25">
      <c r="AV103" s="332"/>
    </row>
    <row r="104" spans="48:48" x14ac:dyDescent="0.25">
      <c r="AV104" s="332"/>
    </row>
    <row r="105" spans="48:48" x14ac:dyDescent="0.25">
      <c r="AV105" s="332"/>
    </row>
    <row r="106" spans="48:48" x14ac:dyDescent="0.25">
      <c r="AV106" s="332"/>
    </row>
    <row r="107" spans="48:48" x14ac:dyDescent="0.25">
      <c r="AV107" s="332"/>
    </row>
    <row r="108" spans="48:48" x14ac:dyDescent="0.25">
      <c r="AV108" s="332"/>
    </row>
    <row r="109" spans="48:48" x14ac:dyDescent="0.25">
      <c r="AV109" s="332"/>
    </row>
    <row r="110" spans="48:48" x14ac:dyDescent="0.25">
      <c r="AV110" s="332"/>
    </row>
    <row r="111" spans="48:48" x14ac:dyDescent="0.25">
      <c r="AV111" s="332"/>
    </row>
    <row r="112" spans="48:48" x14ac:dyDescent="0.25">
      <c r="AV112" s="332"/>
    </row>
    <row r="113" spans="48:48" x14ac:dyDescent="0.25">
      <c r="AV113" s="332"/>
    </row>
    <row r="114" spans="48:48" x14ac:dyDescent="0.25">
      <c r="AV114" s="332"/>
    </row>
    <row r="115" spans="48:48" x14ac:dyDescent="0.25">
      <c r="AV115" s="332"/>
    </row>
    <row r="116" spans="48:48" x14ac:dyDescent="0.25">
      <c r="AV116" s="332"/>
    </row>
    <row r="117" spans="48:48" x14ac:dyDescent="0.25">
      <c r="AV117" s="332"/>
    </row>
    <row r="118" spans="48:48" x14ac:dyDescent="0.25">
      <c r="AV118" s="332"/>
    </row>
    <row r="119" spans="48:48" x14ac:dyDescent="0.25">
      <c r="AV119" s="332"/>
    </row>
    <row r="120" spans="48:48" x14ac:dyDescent="0.25">
      <c r="AV120" s="332"/>
    </row>
    <row r="121" spans="48:48" x14ac:dyDescent="0.25">
      <c r="AV121" s="332"/>
    </row>
    <row r="122" spans="48:48" x14ac:dyDescent="0.25">
      <c r="AV122" s="332"/>
    </row>
    <row r="123" spans="48:48" x14ac:dyDescent="0.25">
      <c r="AV123" s="332"/>
    </row>
    <row r="124" spans="48:48" x14ac:dyDescent="0.25">
      <c r="AV124" s="332"/>
    </row>
    <row r="125" spans="48:48" x14ac:dyDescent="0.25">
      <c r="AV125" s="332"/>
    </row>
    <row r="126" spans="48:48" x14ac:dyDescent="0.25">
      <c r="AV126" s="332"/>
    </row>
    <row r="127" spans="48:48" x14ac:dyDescent="0.25">
      <c r="AV127" s="332"/>
    </row>
    <row r="128" spans="48:48" x14ac:dyDescent="0.25">
      <c r="AV128" s="332"/>
    </row>
    <row r="129" spans="48:48" x14ac:dyDescent="0.25">
      <c r="AV129" s="332"/>
    </row>
    <row r="130" spans="48:48" x14ac:dyDescent="0.25">
      <c r="AV130" s="332"/>
    </row>
    <row r="131" spans="48:48" x14ac:dyDescent="0.25">
      <c r="AV131" s="332"/>
    </row>
    <row r="132" spans="48:48" x14ac:dyDescent="0.25">
      <c r="AV132" s="332"/>
    </row>
    <row r="133" spans="48:48" x14ac:dyDescent="0.25">
      <c r="AV133" s="332"/>
    </row>
    <row r="134" spans="48:48" x14ac:dyDescent="0.25">
      <c r="AV134" s="332"/>
    </row>
    <row r="135" spans="48:48" x14ac:dyDescent="0.25">
      <c r="AV135" s="332"/>
    </row>
    <row r="136" spans="48:48" x14ac:dyDescent="0.25">
      <c r="AV136" s="332"/>
    </row>
    <row r="137" spans="48:48" x14ac:dyDescent="0.25">
      <c r="AV137" s="332"/>
    </row>
    <row r="138" spans="48:48" x14ac:dyDescent="0.25">
      <c r="AV138" s="332"/>
    </row>
    <row r="139" spans="48:48" x14ac:dyDescent="0.25">
      <c r="AV139" s="332"/>
    </row>
    <row r="140" spans="48:48" x14ac:dyDescent="0.25">
      <c r="AV140" s="332"/>
    </row>
    <row r="141" spans="48:48" x14ac:dyDescent="0.25">
      <c r="AV141" s="332"/>
    </row>
    <row r="142" spans="48:48" x14ac:dyDescent="0.25">
      <c r="AV142" s="332"/>
    </row>
    <row r="143" spans="48:48" x14ac:dyDescent="0.25">
      <c r="AV143" s="332"/>
    </row>
    <row r="144" spans="48:48" x14ac:dyDescent="0.25">
      <c r="AV144" s="332"/>
    </row>
    <row r="145" spans="48:48" x14ac:dyDescent="0.25">
      <c r="AV145" s="332"/>
    </row>
    <row r="146" spans="48:48" x14ac:dyDescent="0.25">
      <c r="AV146" s="332"/>
    </row>
    <row r="147" spans="48:48" x14ac:dyDescent="0.25">
      <c r="AV147" s="332"/>
    </row>
    <row r="148" spans="48:48" x14ac:dyDescent="0.25">
      <c r="AV148" s="332"/>
    </row>
    <row r="149" spans="48:48" x14ac:dyDescent="0.25">
      <c r="AV149" s="332"/>
    </row>
    <row r="150" spans="48:48" x14ac:dyDescent="0.25">
      <c r="AV150" s="332"/>
    </row>
    <row r="151" spans="48:48" x14ac:dyDescent="0.25">
      <c r="AV151" s="332"/>
    </row>
    <row r="152" spans="48:48" x14ac:dyDescent="0.25">
      <c r="AV152" s="332"/>
    </row>
    <row r="153" spans="48:48" x14ac:dyDescent="0.25">
      <c r="AV153" s="332"/>
    </row>
    <row r="154" spans="48:48" x14ac:dyDescent="0.25">
      <c r="AV154" s="332"/>
    </row>
    <row r="155" spans="48:48" x14ac:dyDescent="0.25">
      <c r="AV155" s="332"/>
    </row>
    <row r="156" spans="48:48" x14ac:dyDescent="0.25">
      <c r="AV156" s="332"/>
    </row>
    <row r="157" spans="48:48" x14ac:dyDescent="0.25">
      <c r="AV157" s="332"/>
    </row>
    <row r="158" spans="48:48" x14ac:dyDescent="0.25">
      <c r="AV158" s="332"/>
    </row>
    <row r="159" spans="48:48" x14ac:dyDescent="0.25">
      <c r="AV159" s="332"/>
    </row>
    <row r="160" spans="48:48" x14ac:dyDescent="0.25">
      <c r="AV160" s="332"/>
    </row>
    <row r="161" spans="48:48" x14ac:dyDescent="0.25">
      <c r="AV161" s="332"/>
    </row>
    <row r="162" spans="48:48" x14ac:dyDescent="0.25">
      <c r="AV162" s="332"/>
    </row>
    <row r="163" spans="48:48" x14ac:dyDescent="0.25">
      <c r="AV163" s="332"/>
    </row>
    <row r="164" spans="48:48" x14ac:dyDescent="0.25">
      <c r="AV164" s="332"/>
    </row>
    <row r="165" spans="48:48" x14ac:dyDescent="0.25">
      <c r="AV165" s="332"/>
    </row>
    <row r="166" spans="48:48" x14ac:dyDescent="0.25">
      <c r="AV166" s="332"/>
    </row>
    <row r="167" spans="48:48" x14ac:dyDescent="0.25">
      <c r="AV167" s="332"/>
    </row>
    <row r="168" spans="48:48" x14ac:dyDescent="0.25">
      <c r="AV168" s="332"/>
    </row>
    <row r="169" spans="48:48" x14ac:dyDescent="0.25">
      <c r="AV169" s="332"/>
    </row>
    <row r="170" spans="48:48" x14ac:dyDescent="0.25">
      <c r="AV170" s="332"/>
    </row>
    <row r="171" spans="48:48" x14ac:dyDescent="0.25">
      <c r="AV171" s="332"/>
    </row>
    <row r="172" spans="48:48" x14ac:dyDescent="0.25">
      <c r="AV172" s="332"/>
    </row>
    <row r="173" spans="48:48" x14ac:dyDescent="0.25">
      <c r="AV173" s="332"/>
    </row>
    <row r="174" spans="48:48" x14ac:dyDescent="0.25">
      <c r="AV174" s="332"/>
    </row>
    <row r="175" spans="48:48" x14ac:dyDescent="0.25">
      <c r="AV175" s="332"/>
    </row>
    <row r="176" spans="48:48" x14ac:dyDescent="0.25">
      <c r="AV176" s="332"/>
    </row>
    <row r="177" spans="48:48" x14ac:dyDescent="0.25">
      <c r="AV177" s="332"/>
    </row>
    <row r="178" spans="48:48" x14ac:dyDescent="0.25">
      <c r="AV178" s="332"/>
    </row>
    <row r="179" spans="48:48" x14ac:dyDescent="0.25">
      <c r="AV179" s="332"/>
    </row>
    <row r="180" spans="48:48" x14ac:dyDescent="0.25">
      <c r="AV180" s="332"/>
    </row>
    <row r="181" spans="48:48" x14ac:dyDescent="0.25">
      <c r="AV181" s="332"/>
    </row>
    <row r="182" spans="48:48" x14ac:dyDescent="0.25">
      <c r="AV182" s="332"/>
    </row>
    <row r="183" spans="48:48" x14ac:dyDescent="0.25">
      <c r="AV183" s="332"/>
    </row>
    <row r="184" spans="48:48" x14ac:dyDescent="0.25">
      <c r="AV184" s="332"/>
    </row>
    <row r="185" spans="48:48" x14ac:dyDescent="0.25">
      <c r="AV185" s="332"/>
    </row>
    <row r="186" spans="48:48" x14ac:dyDescent="0.25">
      <c r="AV186" s="332"/>
    </row>
    <row r="187" spans="48:48" x14ac:dyDescent="0.25">
      <c r="AV187" s="332"/>
    </row>
    <row r="188" spans="48:48" x14ac:dyDescent="0.25">
      <c r="AV188" s="332"/>
    </row>
    <row r="189" spans="48:48" x14ac:dyDescent="0.25">
      <c r="AV189" s="332"/>
    </row>
    <row r="190" spans="48:48" x14ac:dyDescent="0.25">
      <c r="AV190" s="332"/>
    </row>
    <row r="191" spans="48:48" x14ac:dyDescent="0.25">
      <c r="AV191" s="332"/>
    </row>
    <row r="192" spans="48:48" x14ac:dyDescent="0.25">
      <c r="AV192" s="332"/>
    </row>
    <row r="193" spans="48:48" x14ac:dyDescent="0.25">
      <c r="AV193" s="332"/>
    </row>
    <row r="194" spans="48:48" x14ac:dyDescent="0.25">
      <c r="AV194" s="332"/>
    </row>
    <row r="195" spans="48:48" x14ac:dyDescent="0.25">
      <c r="AV195" s="332"/>
    </row>
    <row r="196" spans="48:48" x14ac:dyDescent="0.25">
      <c r="AV196" s="332"/>
    </row>
    <row r="197" spans="48:48" x14ac:dyDescent="0.25">
      <c r="AV197" s="332"/>
    </row>
    <row r="198" spans="48:48" x14ac:dyDescent="0.25">
      <c r="AV198" s="332"/>
    </row>
    <row r="199" spans="48:48" x14ac:dyDescent="0.25">
      <c r="AV199" s="332"/>
    </row>
    <row r="200" spans="48:48" x14ac:dyDescent="0.25">
      <c r="AV200" s="332"/>
    </row>
    <row r="201" spans="48:48" x14ac:dyDescent="0.25">
      <c r="AV201" s="332"/>
    </row>
    <row r="202" spans="48:48" x14ac:dyDescent="0.25">
      <c r="AV202" s="332"/>
    </row>
    <row r="203" spans="48:48" x14ac:dyDescent="0.25">
      <c r="AV203" s="332"/>
    </row>
    <row r="204" spans="48:48" x14ac:dyDescent="0.25">
      <c r="AV204" s="332"/>
    </row>
    <row r="205" spans="48:48" x14ac:dyDescent="0.25">
      <c r="AV205" s="332"/>
    </row>
    <row r="206" spans="48:48" x14ac:dyDescent="0.25">
      <c r="AV206" s="332"/>
    </row>
    <row r="207" spans="48:48" x14ac:dyDescent="0.25">
      <c r="AV207" s="332"/>
    </row>
    <row r="208" spans="48:48" x14ac:dyDescent="0.25">
      <c r="AV208" s="332"/>
    </row>
    <row r="209" spans="48:48" x14ac:dyDescent="0.25">
      <c r="AV209" s="332"/>
    </row>
    <row r="210" spans="48:48" x14ac:dyDescent="0.25">
      <c r="AV210" s="332"/>
    </row>
    <row r="211" spans="48:48" x14ac:dyDescent="0.25">
      <c r="AV211" s="332"/>
    </row>
    <row r="212" spans="48:48" x14ac:dyDescent="0.25">
      <c r="AV212" s="332"/>
    </row>
    <row r="213" spans="48:48" x14ac:dyDescent="0.25">
      <c r="AV213" s="332"/>
    </row>
  </sheetData>
  <mergeCells count="20">
    <mergeCell ref="A4:A14"/>
    <mergeCell ref="L28:S28"/>
    <mergeCell ref="L20:S20"/>
    <mergeCell ref="L21:S21"/>
    <mergeCell ref="L22:S22"/>
    <mergeCell ref="L23:S23"/>
    <mergeCell ref="L24:S24"/>
    <mergeCell ref="L25:S25"/>
    <mergeCell ref="L17:S17"/>
    <mergeCell ref="L18:S18"/>
    <mergeCell ref="L26:S26"/>
    <mergeCell ref="L27:S27"/>
    <mergeCell ref="L19:S19"/>
    <mergeCell ref="L15:S15"/>
    <mergeCell ref="L16:S16"/>
    <mergeCell ref="D1:R1"/>
    <mergeCell ref="S1:BD1"/>
    <mergeCell ref="E2:M2"/>
    <mergeCell ref="N2:P2"/>
    <mergeCell ref="Q2:R2"/>
  </mergeCells>
  <conditionalFormatting sqref="D4:BD14">
    <cfRule type="cellIs" dxfId="1" priority="1" operator="equal">
      <formula>""</formula>
    </cfRule>
  </conditionalFormatting>
  <pageMargins left="0.25" right="0.25" top="0.75" bottom="0.75" header="0.3" footer="0.3"/>
  <pageSetup paperSize="288"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A214"/>
  <sheetViews>
    <sheetView tabSelected="1" zoomScale="70" zoomScaleNormal="70" zoomScaleSheetLayoutView="80" workbookViewId="0">
      <selection activeCell="B2" sqref="B2"/>
    </sheetView>
  </sheetViews>
  <sheetFormatPr defaultColWidth="9.140625" defaultRowHeight="18" x14ac:dyDescent="0.25"/>
  <cols>
    <col min="1" max="1" width="5.7109375" style="332" customWidth="1"/>
    <col min="2" max="2" width="15.7109375" style="332" customWidth="1"/>
    <col min="3" max="3" width="60.7109375" style="332" customWidth="1"/>
    <col min="4" max="19" width="5.7109375" style="332" customWidth="1"/>
    <col min="20" max="30" width="5.28515625" style="332" customWidth="1"/>
    <col min="31" max="32" width="5.28515625" style="319" customWidth="1"/>
    <col min="33" max="34" width="5.28515625" style="332" customWidth="1"/>
    <col min="35" max="36" width="5.28515625" style="319" customWidth="1"/>
    <col min="37" max="40" width="5.28515625" style="332" customWidth="1"/>
    <col min="41" max="41" width="5.28515625" style="383" customWidth="1"/>
    <col min="42" max="44" width="5.28515625" style="332" customWidth="1"/>
    <col min="45" max="45" width="5.28515625" style="319" customWidth="1"/>
    <col min="46" max="46" width="5.28515625" style="332" customWidth="1"/>
    <col min="47" max="47" width="5.28515625" style="319" customWidth="1"/>
    <col min="48" max="52" width="5.28515625" style="332" customWidth="1"/>
    <col min="53" max="54" width="6.7109375" style="332" customWidth="1"/>
    <col min="55" max="16384" width="9.140625" style="332"/>
  </cols>
  <sheetData>
    <row r="1" spans="1:53" ht="35.1" customHeight="1" thickBot="1" x14ac:dyDescent="0.3">
      <c r="B1" s="389"/>
      <c r="C1" s="390"/>
      <c r="D1" s="608" t="s">
        <v>39</v>
      </c>
      <c r="E1" s="609"/>
      <c r="F1" s="609"/>
      <c r="G1" s="609"/>
      <c r="H1" s="609"/>
      <c r="I1" s="609"/>
      <c r="J1" s="609"/>
      <c r="K1" s="609"/>
      <c r="L1" s="609"/>
      <c r="M1" s="609"/>
      <c r="N1" s="609"/>
      <c r="O1" s="609"/>
      <c r="P1" s="609"/>
      <c r="Q1" s="609"/>
      <c r="R1" s="610"/>
      <c r="S1" s="671" t="s">
        <v>40</v>
      </c>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672"/>
      <c r="AS1" s="672"/>
      <c r="AT1" s="672"/>
      <c r="AU1" s="672"/>
      <c r="AV1" s="672"/>
      <c r="AW1" s="672"/>
      <c r="AX1" s="672"/>
      <c r="AY1" s="672"/>
      <c r="AZ1" s="673"/>
      <c r="BA1" s="471"/>
    </row>
    <row r="2" spans="1:53" s="333" customFormat="1" ht="75" customHeight="1" thickBot="1" x14ac:dyDescent="0.25">
      <c r="C2" s="335"/>
      <c r="D2" s="392"/>
      <c r="E2" s="635" t="s">
        <v>41</v>
      </c>
      <c r="F2" s="636"/>
      <c r="G2" s="636"/>
      <c r="H2" s="636"/>
      <c r="I2" s="636"/>
      <c r="J2" s="636"/>
      <c r="K2" s="636"/>
      <c r="L2" s="636"/>
      <c r="M2" s="636"/>
      <c r="N2" s="635" t="s">
        <v>42</v>
      </c>
      <c r="O2" s="636"/>
      <c r="P2" s="637"/>
      <c r="Q2" s="586" t="s">
        <v>176</v>
      </c>
      <c r="R2" s="600"/>
      <c r="S2" s="472"/>
      <c r="T2" s="568" t="s">
        <v>44</v>
      </c>
      <c r="U2" s="569" t="s">
        <v>48</v>
      </c>
      <c r="V2" s="570" t="s">
        <v>49</v>
      </c>
      <c r="W2" s="569" t="s">
        <v>50</v>
      </c>
      <c r="X2" s="570" t="s">
        <v>51</v>
      </c>
      <c r="Y2" s="569" t="s">
        <v>52</v>
      </c>
      <c r="Z2" s="570" t="s">
        <v>53</v>
      </c>
      <c r="AA2" s="569" t="s">
        <v>54</v>
      </c>
      <c r="AB2" s="570" t="s">
        <v>55</v>
      </c>
      <c r="AC2" s="569" t="s">
        <v>56</v>
      </c>
      <c r="AD2" s="570" t="s">
        <v>57</v>
      </c>
      <c r="AE2" s="569" t="s">
        <v>58</v>
      </c>
      <c r="AF2" s="570" t="s">
        <v>59</v>
      </c>
      <c r="AG2" s="569" t="s">
        <v>60</v>
      </c>
      <c r="AH2" s="570" t="s">
        <v>61</v>
      </c>
      <c r="AI2" s="569" t="s">
        <v>62</v>
      </c>
      <c r="AJ2" s="570" t="s">
        <v>63</v>
      </c>
      <c r="AK2" s="569" t="s">
        <v>64</v>
      </c>
      <c r="AL2" s="570" t="s">
        <v>65</v>
      </c>
      <c r="AM2" s="569" t="s">
        <v>66</v>
      </c>
      <c r="AN2" s="570" t="s">
        <v>67</v>
      </c>
      <c r="AO2" s="569" t="s">
        <v>68</v>
      </c>
      <c r="AP2" s="570" t="s">
        <v>69</v>
      </c>
      <c r="AQ2" s="569" t="s">
        <v>70</v>
      </c>
      <c r="AR2" s="570" t="s">
        <v>71</v>
      </c>
      <c r="AS2" s="569" t="s">
        <v>72</v>
      </c>
      <c r="AT2" s="570" t="s">
        <v>73</v>
      </c>
      <c r="AU2" s="569" t="s">
        <v>75</v>
      </c>
      <c r="AV2" s="570" t="s">
        <v>76</v>
      </c>
      <c r="AW2" s="569" t="s">
        <v>77</v>
      </c>
      <c r="AX2" s="570" t="s">
        <v>78</v>
      </c>
      <c r="AY2" s="569" t="s">
        <v>79</v>
      </c>
      <c r="AZ2" s="574" t="s">
        <v>80</v>
      </c>
      <c r="BA2" s="577"/>
    </row>
    <row r="3" spans="1:53" ht="300" customHeight="1" thickBot="1" x14ac:dyDescent="0.3">
      <c r="A3" s="473"/>
      <c r="B3" s="395"/>
      <c r="C3" s="425" t="s">
        <v>188</v>
      </c>
      <c r="D3" s="494" t="s">
        <v>82</v>
      </c>
      <c r="E3" s="474" t="s">
        <v>83</v>
      </c>
      <c r="F3" s="339" t="s">
        <v>84</v>
      </c>
      <c r="G3" s="339" t="s">
        <v>85</v>
      </c>
      <c r="H3" s="339" t="s">
        <v>86</v>
      </c>
      <c r="I3" s="339" t="s">
        <v>87</v>
      </c>
      <c r="J3" s="339" t="s">
        <v>88</v>
      </c>
      <c r="K3" s="339" t="s">
        <v>89</v>
      </c>
      <c r="L3" s="339" t="s">
        <v>90</v>
      </c>
      <c r="M3" s="475" t="s">
        <v>182</v>
      </c>
      <c r="N3" s="474" t="s">
        <v>92</v>
      </c>
      <c r="O3" s="339" t="s">
        <v>183</v>
      </c>
      <c r="P3" s="476" t="s">
        <v>184</v>
      </c>
      <c r="Q3" s="250" t="s">
        <v>95</v>
      </c>
      <c r="R3" s="248" t="s">
        <v>96</v>
      </c>
      <c r="S3" s="154" t="s">
        <v>97</v>
      </c>
      <c r="T3" s="573" t="s">
        <v>98</v>
      </c>
      <c r="U3" s="566" t="s">
        <v>102</v>
      </c>
      <c r="V3" s="567" t="s">
        <v>103</v>
      </c>
      <c r="W3" s="566" t="s">
        <v>104</v>
      </c>
      <c r="X3" s="567" t="s">
        <v>105</v>
      </c>
      <c r="Y3" s="566" t="s">
        <v>106</v>
      </c>
      <c r="Z3" s="567" t="s">
        <v>107</v>
      </c>
      <c r="AA3" s="566" t="s">
        <v>108</v>
      </c>
      <c r="AB3" s="567" t="s">
        <v>109</v>
      </c>
      <c r="AC3" s="566" t="s">
        <v>110</v>
      </c>
      <c r="AD3" s="567" t="s">
        <v>111</v>
      </c>
      <c r="AE3" s="566" t="s">
        <v>112</v>
      </c>
      <c r="AF3" s="567" t="s">
        <v>113</v>
      </c>
      <c r="AG3" s="566" t="s">
        <v>114</v>
      </c>
      <c r="AH3" s="567" t="s">
        <v>115</v>
      </c>
      <c r="AI3" s="566" t="s">
        <v>116</v>
      </c>
      <c r="AJ3" s="567" t="s">
        <v>117</v>
      </c>
      <c r="AK3" s="566" t="s">
        <v>189</v>
      </c>
      <c r="AL3" s="567" t="s">
        <v>119</v>
      </c>
      <c r="AM3" s="566" t="s">
        <v>120</v>
      </c>
      <c r="AN3" s="567" t="s">
        <v>121</v>
      </c>
      <c r="AO3" s="566" t="s">
        <v>122</v>
      </c>
      <c r="AP3" s="567" t="s">
        <v>123</v>
      </c>
      <c r="AQ3" s="566" t="s">
        <v>124</v>
      </c>
      <c r="AR3" s="567" t="s">
        <v>125</v>
      </c>
      <c r="AS3" s="566" t="s">
        <v>126</v>
      </c>
      <c r="AT3" s="567" t="s">
        <v>127</v>
      </c>
      <c r="AU3" s="566" t="s">
        <v>129</v>
      </c>
      <c r="AV3" s="567" t="s">
        <v>130</v>
      </c>
      <c r="AW3" s="566" t="s">
        <v>131</v>
      </c>
      <c r="AX3" s="567" t="s">
        <v>132</v>
      </c>
      <c r="AY3" s="566" t="s">
        <v>133</v>
      </c>
      <c r="AZ3" s="575" t="s">
        <v>134</v>
      </c>
      <c r="BA3" s="578"/>
    </row>
    <row r="4" spans="1:53" ht="30" customHeight="1" x14ac:dyDescent="0.25">
      <c r="A4" s="642" t="s">
        <v>135</v>
      </c>
      <c r="B4" s="340" t="s">
        <v>136</v>
      </c>
      <c r="C4" s="341" t="s">
        <v>137</v>
      </c>
      <c r="D4" s="477" t="s">
        <v>138</v>
      </c>
      <c r="E4" s="478">
        <v>3</v>
      </c>
      <c r="F4" s="342">
        <v>7</v>
      </c>
      <c r="G4" s="342">
        <v>10</v>
      </c>
      <c r="H4" s="342">
        <v>9</v>
      </c>
      <c r="I4" s="342">
        <v>9</v>
      </c>
      <c r="J4" s="256"/>
      <c r="K4" s="342"/>
      <c r="L4" s="342"/>
      <c r="M4" s="534"/>
      <c r="N4" s="478"/>
      <c r="O4" s="342"/>
      <c r="P4" s="534"/>
      <c r="Q4" s="478"/>
      <c r="R4" s="534"/>
      <c r="S4" s="386">
        <v>13</v>
      </c>
      <c r="T4" s="511" t="s">
        <v>139</v>
      </c>
      <c r="U4" s="512" t="s">
        <v>139</v>
      </c>
      <c r="V4" s="512" t="s">
        <v>139</v>
      </c>
      <c r="W4" s="512" t="s">
        <v>139</v>
      </c>
      <c r="X4" s="512" t="s">
        <v>139</v>
      </c>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76" t="s">
        <v>139</v>
      </c>
      <c r="BA4" s="579"/>
    </row>
    <row r="5" spans="1:53" ht="30" customHeight="1" x14ac:dyDescent="0.25">
      <c r="A5" s="642"/>
      <c r="B5" s="343" t="s">
        <v>140</v>
      </c>
      <c r="C5" s="344" t="s">
        <v>141</v>
      </c>
      <c r="D5" s="479" t="s">
        <v>138</v>
      </c>
      <c r="E5" s="438">
        <v>5</v>
      </c>
      <c r="F5" s="345">
        <v>9</v>
      </c>
      <c r="G5" s="345">
        <v>14</v>
      </c>
      <c r="H5" s="345">
        <v>9</v>
      </c>
      <c r="I5" s="345">
        <v>9</v>
      </c>
      <c r="J5" s="345">
        <v>14</v>
      </c>
      <c r="K5" s="345">
        <v>14</v>
      </c>
      <c r="L5" s="345"/>
      <c r="M5" s="439" t="s">
        <v>138</v>
      </c>
      <c r="N5" s="438">
        <v>26</v>
      </c>
      <c r="O5" s="345" t="s">
        <v>138</v>
      </c>
      <c r="P5" s="439" t="s">
        <v>138</v>
      </c>
      <c r="Q5" s="438"/>
      <c r="R5" s="439"/>
      <c r="S5" s="387">
        <v>13</v>
      </c>
      <c r="T5" s="515"/>
      <c r="U5" s="516"/>
      <c r="V5" s="516"/>
      <c r="W5" s="516"/>
      <c r="X5" s="516"/>
      <c r="Y5" s="516"/>
      <c r="Z5" s="516"/>
      <c r="AA5" s="516"/>
      <c r="AB5" s="516"/>
      <c r="AC5" s="516"/>
      <c r="AD5" s="516" t="s">
        <v>139</v>
      </c>
      <c r="AE5" s="516" t="s">
        <v>139</v>
      </c>
      <c r="AF5" s="516" t="s">
        <v>139</v>
      </c>
      <c r="AG5" s="516" t="s">
        <v>139</v>
      </c>
      <c r="AH5" s="516" t="s">
        <v>139</v>
      </c>
      <c r="AI5" s="516"/>
      <c r="AJ5" s="516" t="s">
        <v>139</v>
      </c>
      <c r="AK5" s="516"/>
      <c r="AL5" s="516"/>
      <c r="AM5" s="516" t="s">
        <v>139</v>
      </c>
      <c r="AN5" s="516"/>
      <c r="AO5" s="516"/>
      <c r="AP5" s="516"/>
      <c r="AQ5" s="516"/>
      <c r="AR5" s="516"/>
      <c r="AS5" s="516"/>
      <c r="AT5" s="516"/>
      <c r="AU5" s="516"/>
      <c r="AV5" s="516"/>
      <c r="AW5" s="516"/>
      <c r="AX5" s="516" t="s">
        <v>139</v>
      </c>
      <c r="AY5" s="516"/>
      <c r="AZ5" s="536"/>
      <c r="BA5" s="352"/>
    </row>
    <row r="6" spans="1:53" ht="30" customHeight="1" x14ac:dyDescent="0.25">
      <c r="A6" s="642"/>
      <c r="B6" s="343" t="s">
        <v>142</v>
      </c>
      <c r="C6" s="344" t="s">
        <v>143</v>
      </c>
      <c r="D6" s="479" t="s">
        <v>138</v>
      </c>
      <c r="E6" s="438">
        <v>5</v>
      </c>
      <c r="F6" s="345">
        <v>9</v>
      </c>
      <c r="G6" s="345">
        <v>14</v>
      </c>
      <c r="H6" s="345">
        <v>9</v>
      </c>
      <c r="I6" s="345">
        <v>9</v>
      </c>
      <c r="J6" s="345">
        <v>14</v>
      </c>
      <c r="K6" s="345">
        <v>14</v>
      </c>
      <c r="L6" s="345"/>
      <c r="M6" s="439"/>
      <c r="N6" s="438">
        <v>26</v>
      </c>
      <c r="O6" s="345" t="s">
        <v>138</v>
      </c>
      <c r="P6" s="439" t="s">
        <v>138</v>
      </c>
      <c r="Q6" s="438">
        <v>1</v>
      </c>
      <c r="R6" s="439">
        <v>2</v>
      </c>
      <c r="S6" s="387">
        <v>13</v>
      </c>
      <c r="T6" s="519"/>
      <c r="U6" s="516"/>
      <c r="V6" s="516"/>
      <c r="W6" s="516"/>
      <c r="X6" s="516"/>
      <c r="Y6" s="516" t="s">
        <v>139</v>
      </c>
      <c r="Z6" s="516"/>
      <c r="AA6" s="516"/>
      <c r="AB6" s="516"/>
      <c r="AC6" s="516"/>
      <c r="AD6" s="516" t="s">
        <v>139</v>
      </c>
      <c r="AE6" s="516" t="s">
        <v>139</v>
      </c>
      <c r="AF6" s="516" t="s">
        <v>139</v>
      </c>
      <c r="AG6" s="516" t="s">
        <v>139</v>
      </c>
      <c r="AH6" s="516" t="s">
        <v>139</v>
      </c>
      <c r="AI6" s="516"/>
      <c r="AJ6" s="516" t="s">
        <v>139</v>
      </c>
      <c r="AK6" s="516" t="s">
        <v>139</v>
      </c>
      <c r="AL6" s="516"/>
      <c r="AM6" s="516" t="s">
        <v>139</v>
      </c>
      <c r="AN6" s="516" t="s">
        <v>139</v>
      </c>
      <c r="AO6" s="516"/>
      <c r="AP6" s="516"/>
      <c r="AQ6" s="516"/>
      <c r="AR6" s="516"/>
      <c r="AS6" s="516"/>
      <c r="AT6" s="516" t="s">
        <v>139</v>
      </c>
      <c r="AU6" s="516" t="s">
        <v>139</v>
      </c>
      <c r="AV6" s="516" t="s">
        <v>139</v>
      </c>
      <c r="AW6" s="516" t="s">
        <v>139</v>
      </c>
      <c r="AX6" s="516" t="s">
        <v>139</v>
      </c>
      <c r="AY6" s="516" t="s">
        <v>139</v>
      </c>
      <c r="AZ6" s="536"/>
      <c r="BA6" s="352"/>
    </row>
    <row r="7" spans="1:53" ht="30" customHeight="1" x14ac:dyDescent="0.25">
      <c r="A7" s="642"/>
      <c r="B7" s="343" t="s">
        <v>144</v>
      </c>
      <c r="C7" s="344" t="s">
        <v>145</v>
      </c>
      <c r="D7" s="479" t="s">
        <v>138</v>
      </c>
      <c r="E7" s="438">
        <v>5</v>
      </c>
      <c r="F7" s="345">
        <v>9</v>
      </c>
      <c r="G7" s="345">
        <v>14</v>
      </c>
      <c r="H7" s="345">
        <v>9</v>
      </c>
      <c r="I7" s="345">
        <v>9</v>
      </c>
      <c r="J7" s="345">
        <v>14</v>
      </c>
      <c r="K7" s="345">
        <v>14</v>
      </c>
      <c r="L7" s="345"/>
      <c r="M7" s="439"/>
      <c r="N7" s="438">
        <v>26</v>
      </c>
      <c r="O7" s="345" t="s">
        <v>138</v>
      </c>
      <c r="P7" s="439" t="s">
        <v>138</v>
      </c>
      <c r="Q7" s="438"/>
      <c r="R7" s="439">
        <v>2</v>
      </c>
      <c r="S7" s="387">
        <v>13</v>
      </c>
      <c r="T7" s="519"/>
      <c r="U7" s="516"/>
      <c r="V7" s="516"/>
      <c r="W7" s="516"/>
      <c r="X7" s="516"/>
      <c r="Y7" s="516" t="s">
        <v>139</v>
      </c>
      <c r="Z7" s="516" t="s">
        <v>139</v>
      </c>
      <c r="AA7" s="516" t="s">
        <v>139</v>
      </c>
      <c r="AB7" s="516" t="s">
        <v>139</v>
      </c>
      <c r="AC7" s="516"/>
      <c r="AD7" s="516" t="s">
        <v>139</v>
      </c>
      <c r="AE7" s="516"/>
      <c r="AF7" s="516" t="s">
        <v>139</v>
      </c>
      <c r="AG7" s="516" t="s">
        <v>139</v>
      </c>
      <c r="AH7" s="516" t="s">
        <v>139</v>
      </c>
      <c r="AI7" s="516"/>
      <c r="AJ7" s="516" t="s">
        <v>139</v>
      </c>
      <c r="AK7" s="516" t="s">
        <v>139</v>
      </c>
      <c r="AL7" s="516" t="s">
        <v>139</v>
      </c>
      <c r="AM7" s="516" t="s">
        <v>139</v>
      </c>
      <c r="AN7" s="516"/>
      <c r="AO7" s="516" t="s">
        <v>139</v>
      </c>
      <c r="AP7" s="516" t="s">
        <v>139</v>
      </c>
      <c r="AQ7" s="516" t="s">
        <v>139</v>
      </c>
      <c r="AR7" s="516" t="s">
        <v>139</v>
      </c>
      <c r="AS7" s="516" t="s">
        <v>139</v>
      </c>
      <c r="AT7" s="516" t="s">
        <v>139</v>
      </c>
      <c r="AU7" s="516" t="s">
        <v>139</v>
      </c>
      <c r="AV7" s="516" t="s">
        <v>139</v>
      </c>
      <c r="AW7" s="516" t="s">
        <v>139</v>
      </c>
      <c r="AX7" s="516" t="s">
        <v>139</v>
      </c>
      <c r="AY7" s="516" t="s">
        <v>139</v>
      </c>
      <c r="AZ7" s="536"/>
      <c r="BA7" s="352"/>
    </row>
    <row r="8" spans="1:53" ht="30" customHeight="1" x14ac:dyDescent="0.25">
      <c r="A8" s="642"/>
      <c r="B8" s="343" t="s">
        <v>146</v>
      </c>
      <c r="C8" s="344" t="s">
        <v>147</v>
      </c>
      <c r="D8" s="479" t="s">
        <v>138</v>
      </c>
      <c r="E8" s="438">
        <v>5</v>
      </c>
      <c r="F8" s="345">
        <v>9</v>
      </c>
      <c r="G8" s="345">
        <v>14</v>
      </c>
      <c r="H8" s="345">
        <v>9</v>
      </c>
      <c r="I8" s="345">
        <v>9</v>
      </c>
      <c r="J8" s="345">
        <v>14</v>
      </c>
      <c r="K8" s="345">
        <v>14</v>
      </c>
      <c r="L8" s="345">
        <v>9</v>
      </c>
      <c r="M8" s="439"/>
      <c r="N8" s="438">
        <v>26</v>
      </c>
      <c r="O8" s="345" t="s">
        <v>138</v>
      </c>
      <c r="P8" s="439" t="s">
        <v>138</v>
      </c>
      <c r="Q8" s="438"/>
      <c r="R8" s="439">
        <v>2</v>
      </c>
      <c r="S8" s="387">
        <v>13</v>
      </c>
      <c r="T8" s="519"/>
      <c r="U8" s="516"/>
      <c r="V8" s="516"/>
      <c r="W8" s="516"/>
      <c r="X8" s="516"/>
      <c r="Y8" s="516" t="s">
        <v>139</v>
      </c>
      <c r="Z8" s="516" t="s">
        <v>139</v>
      </c>
      <c r="AA8" s="516" t="s">
        <v>139</v>
      </c>
      <c r="AB8" s="516" t="s">
        <v>139</v>
      </c>
      <c r="AC8" s="516" t="s">
        <v>139</v>
      </c>
      <c r="AD8" s="516" t="s">
        <v>139</v>
      </c>
      <c r="AE8" s="516"/>
      <c r="AF8" s="516" t="s">
        <v>139</v>
      </c>
      <c r="AG8" s="516" t="s">
        <v>139</v>
      </c>
      <c r="AH8" s="516" t="s">
        <v>139</v>
      </c>
      <c r="AI8" s="516"/>
      <c r="AJ8" s="516" t="s">
        <v>139</v>
      </c>
      <c r="AK8" s="516" t="s">
        <v>139</v>
      </c>
      <c r="AL8" s="516" t="s">
        <v>139</v>
      </c>
      <c r="AM8" s="516"/>
      <c r="AN8" s="516"/>
      <c r="AO8" s="516" t="s">
        <v>139</v>
      </c>
      <c r="AP8" s="516" t="s">
        <v>139</v>
      </c>
      <c r="AQ8" s="516" t="s">
        <v>139</v>
      </c>
      <c r="AR8" s="516" t="s">
        <v>139</v>
      </c>
      <c r="AS8" s="516" t="s">
        <v>139</v>
      </c>
      <c r="AT8" s="516" t="s">
        <v>139</v>
      </c>
      <c r="AU8" s="516" t="s">
        <v>139</v>
      </c>
      <c r="AV8" s="516" t="s">
        <v>139</v>
      </c>
      <c r="AW8" s="516" t="s">
        <v>139</v>
      </c>
      <c r="AX8" s="516" t="s">
        <v>139</v>
      </c>
      <c r="AY8" s="516" t="s">
        <v>139</v>
      </c>
      <c r="AZ8" s="536"/>
      <c r="BA8" s="352"/>
    </row>
    <row r="9" spans="1:53" ht="30" customHeight="1" x14ac:dyDescent="0.25">
      <c r="A9" s="642"/>
      <c r="B9" s="343" t="s">
        <v>148</v>
      </c>
      <c r="C9" s="344" t="s">
        <v>149</v>
      </c>
      <c r="D9" s="479" t="s">
        <v>138</v>
      </c>
      <c r="E9" s="438">
        <v>5</v>
      </c>
      <c r="F9" s="345">
        <v>9</v>
      </c>
      <c r="G9" s="345">
        <v>14</v>
      </c>
      <c r="H9" s="345">
        <v>9</v>
      </c>
      <c r="I9" s="345">
        <v>9</v>
      </c>
      <c r="J9" s="345">
        <v>14</v>
      </c>
      <c r="K9" s="345">
        <v>14</v>
      </c>
      <c r="L9" s="345">
        <v>9</v>
      </c>
      <c r="M9" s="439" t="s">
        <v>138</v>
      </c>
      <c r="N9" s="438">
        <v>26</v>
      </c>
      <c r="O9" s="345" t="s">
        <v>138</v>
      </c>
      <c r="P9" s="439" t="s">
        <v>138</v>
      </c>
      <c r="Q9" s="438"/>
      <c r="R9" s="439">
        <v>2</v>
      </c>
      <c r="S9" s="387">
        <v>13</v>
      </c>
      <c r="T9" s="519"/>
      <c r="U9" s="516"/>
      <c r="V9" s="516"/>
      <c r="W9" s="516"/>
      <c r="X9" s="516"/>
      <c r="Y9" s="516" t="s">
        <v>139</v>
      </c>
      <c r="Z9" s="516" t="s">
        <v>139</v>
      </c>
      <c r="AA9" s="516" t="s">
        <v>139</v>
      </c>
      <c r="AB9" s="516" t="s">
        <v>139</v>
      </c>
      <c r="AC9" s="516" t="s">
        <v>139</v>
      </c>
      <c r="AD9" s="516" t="s">
        <v>139</v>
      </c>
      <c r="AE9" s="516" t="s">
        <v>139</v>
      </c>
      <c r="AF9" s="516" t="s">
        <v>139</v>
      </c>
      <c r="AG9" s="516" t="s">
        <v>139</v>
      </c>
      <c r="AH9" s="516" t="s">
        <v>139</v>
      </c>
      <c r="AI9" s="516"/>
      <c r="AJ9" s="516" t="s">
        <v>139</v>
      </c>
      <c r="AK9" s="516" t="s">
        <v>139</v>
      </c>
      <c r="AL9" s="516" t="s">
        <v>139</v>
      </c>
      <c r="AM9" s="516" t="s">
        <v>139</v>
      </c>
      <c r="AN9" s="516" t="s">
        <v>139</v>
      </c>
      <c r="AO9" s="516" t="s">
        <v>139</v>
      </c>
      <c r="AP9" s="516" t="s">
        <v>139</v>
      </c>
      <c r="AQ9" s="516" t="s">
        <v>139</v>
      </c>
      <c r="AR9" s="516" t="s">
        <v>139</v>
      </c>
      <c r="AS9" s="516" t="s">
        <v>139</v>
      </c>
      <c r="AT9" s="516" t="s">
        <v>139</v>
      </c>
      <c r="AU9" s="516" t="s">
        <v>139</v>
      </c>
      <c r="AV9" s="516" t="s">
        <v>139</v>
      </c>
      <c r="AW9" s="516" t="s">
        <v>139</v>
      </c>
      <c r="AX9" s="516" t="s">
        <v>139</v>
      </c>
      <c r="AY9" s="516" t="s">
        <v>139</v>
      </c>
      <c r="AZ9" s="536"/>
      <c r="BA9" s="352"/>
    </row>
    <row r="10" spans="1:53" ht="30" customHeight="1" x14ac:dyDescent="0.25">
      <c r="A10" s="642"/>
      <c r="B10" s="343" t="s">
        <v>150</v>
      </c>
      <c r="C10" s="344" t="s">
        <v>151</v>
      </c>
      <c r="D10" s="479" t="s">
        <v>138</v>
      </c>
      <c r="E10" s="438">
        <v>5</v>
      </c>
      <c r="F10" s="345">
        <v>9</v>
      </c>
      <c r="G10" s="345">
        <v>14</v>
      </c>
      <c r="H10" s="345">
        <v>9</v>
      </c>
      <c r="I10" s="345">
        <v>9</v>
      </c>
      <c r="J10" s="345"/>
      <c r="K10" s="345">
        <v>14</v>
      </c>
      <c r="L10" s="345"/>
      <c r="M10" s="439"/>
      <c r="N10" s="438">
        <v>26</v>
      </c>
      <c r="O10" s="345" t="s">
        <v>138</v>
      </c>
      <c r="P10" s="439" t="s">
        <v>138</v>
      </c>
      <c r="Q10" s="438"/>
      <c r="R10" s="439"/>
      <c r="S10" s="387">
        <v>13</v>
      </c>
      <c r="T10" s="519"/>
      <c r="U10" s="516"/>
      <c r="V10" s="516"/>
      <c r="W10" s="516"/>
      <c r="X10" s="516"/>
      <c r="Y10" s="516" t="s">
        <v>139</v>
      </c>
      <c r="Z10" s="516"/>
      <c r="AA10" s="516"/>
      <c r="AB10" s="516"/>
      <c r="AC10" s="516" t="s">
        <v>139</v>
      </c>
      <c r="AD10" s="516" t="s">
        <v>139</v>
      </c>
      <c r="AE10" s="516" t="s">
        <v>139</v>
      </c>
      <c r="AF10" s="516" t="s">
        <v>139</v>
      </c>
      <c r="AG10" s="516" t="s">
        <v>139</v>
      </c>
      <c r="AH10" s="516" t="s">
        <v>139</v>
      </c>
      <c r="AI10" s="516"/>
      <c r="AJ10" s="516" t="s">
        <v>139</v>
      </c>
      <c r="AK10" s="516" t="s">
        <v>139</v>
      </c>
      <c r="AL10" s="516"/>
      <c r="AM10" s="516" t="s">
        <v>139</v>
      </c>
      <c r="AN10" s="516"/>
      <c r="AO10" s="516" t="s">
        <v>139</v>
      </c>
      <c r="AP10" s="516" t="s">
        <v>139</v>
      </c>
      <c r="AQ10" s="516" t="s">
        <v>139</v>
      </c>
      <c r="AR10" s="516" t="s">
        <v>139</v>
      </c>
      <c r="AS10" s="516" t="s">
        <v>139</v>
      </c>
      <c r="AT10" s="516"/>
      <c r="AU10" s="516" t="s">
        <v>139</v>
      </c>
      <c r="AV10" s="516"/>
      <c r="AW10" s="516" t="s">
        <v>139</v>
      </c>
      <c r="AX10" s="516"/>
      <c r="AY10" s="516" t="s">
        <v>139</v>
      </c>
      <c r="AZ10" s="536"/>
      <c r="BA10" s="352"/>
    </row>
    <row r="11" spans="1:53" ht="30" customHeight="1" x14ac:dyDescent="0.25">
      <c r="A11" s="642"/>
      <c r="B11" s="343" t="s">
        <v>152</v>
      </c>
      <c r="C11" s="344" t="s">
        <v>153</v>
      </c>
      <c r="D11" s="479" t="s">
        <v>138</v>
      </c>
      <c r="E11" s="438">
        <v>5</v>
      </c>
      <c r="F11" s="345">
        <v>9</v>
      </c>
      <c r="G11" s="345">
        <v>14</v>
      </c>
      <c r="H11" s="345">
        <v>9</v>
      </c>
      <c r="I11" s="345">
        <v>9</v>
      </c>
      <c r="J11" s="345">
        <v>14</v>
      </c>
      <c r="K11" s="345">
        <v>14</v>
      </c>
      <c r="L11" s="345">
        <v>9</v>
      </c>
      <c r="M11" s="439"/>
      <c r="N11" s="438">
        <v>26</v>
      </c>
      <c r="O11" s="345" t="s">
        <v>138</v>
      </c>
      <c r="P11" s="439" t="s">
        <v>138</v>
      </c>
      <c r="Q11" s="438">
        <v>1</v>
      </c>
      <c r="R11" s="439"/>
      <c r="S11" s="387">
        <v>13</v>
      </c>
      <c r="T11" s="519"/>
      <c r="U11" s="516"/>
      <c r="V11" s="516"/>
      <c r="W11" s="516"/>
      <c r="X11" s="516"/>
      <c r="Y11" s="516" t="s">
        <v>139</v>
      </c>
      <c r="Z11" s="516" t="s">
        <v>139</v>
      </c>
      <c r="AA11" s="516" t="s">
        <v>139</v>
      </c>
      <c r="AB11" s="516" t="s">
        <v>139</v>
      </c>
      <c r="AC11" s="516"/>
      <c r="AD11" s="516"/>
      <c r="AE11" s="516"/>
      <c r="AF11" s="516"/>
      <c r="AG11" s="516"/>
      <c r="AH11" s="516" t="s">
        <v>139</v>
      </c>
      <c r="AI11" s="516" t="s">
        <v>139</v>
      </c>
      <c r="AJ11" s="516" t="s">
        <v>139</v>
      </c>
      <c r="AK11" s="516"/>
      <c r="AL11" s="516"/>
      <c r="AM11" s="516" t="s">
        <v>139</v>
      </c>
      <c r="AN11" s="516" t="s">
        <v>139</v>
      </c>
      <c r="AO11" s="516" t="s">
        <v>139</v>
      </c>
      <c r="AP11" s="516" t="s">
        <v>139</v>
      </c>
      <c r="AQ11" s="516" t="s">
        <v>139</v>
      </c>
      <c r="AR11" s="516" t="s">
        <v>139</v>
      </c>
      <c r="AS11" s="516" t="s">
        <v>139</v>
      </c>
      <c r="AT11" s="516" t="s">
        <v>139</v>
      </c>
      <c r="AU11" s="516" t="s">
        <v>139</v>
      </c>
      <c r="AV11" s="516" t="s">
        <v>139</v>
      </c>
      <c r="AW11" s="516" t="s">
        <v>139</v>
      </c>
      <c r="AX11" s="516"/>
      <c r="AY11" s="516" t="s">
        <v>139</v>
      </c>
      <c r="AZ11" s="536"/>
      <c r="BA11" s="352"/>
    </row>
    <row r="12" spans="1:53" ht="30" customHeight="1" x14ac:dyDescent="0.25">
      <c r="A12" s="642"/>
      <c r="B12" s="343" t="s">
        <v>154</v>
      </c>
      <c r="C12" s="344" t="s">
        <v>155</v>
      </c>
      <c r="D12" s="479" t="s">
        <v>138</v>
      </c>
      <c r="E12" s="438">
        <v>5</v>
      </c>
      <c r="F12" s="345">
        <v>9</v>
      </c>
      <c r="G12" s="345">
        <v>14</v>
      </c>
      <c r="H12" s="345">
        <v>9</v>
      </c>
      <c r="I12" s="345">
        <v>9</v>
      </c>
      <c r="J12" s="345"/>
      <c r="K12" s="345">
        <v>14</v>
      </c>
      <c r="L12" s="345"/>
      <c r="M12" s="439" t="s">
        <v>138</v>
      </c>
      <c r="N12" s="438">
        <v>26</v>
      </c>
      <c r="O12" s="345" t="s">
        <v>138</v>
      </c>
      <c r="P12" s="439" t="s">
        <v>138</v>
      </c>
      <c r="Q12" s="438"/>
      <c r="R12" s="439"/>
      <c r="S12" s="387">
        <v>13</v>
      </c>
      <c r="T12" s="519"/>
      <c r="U12" s="516"/>
      <c r="V12" s="516"/>
      <c r="W12" s="516"/>
      <c r="X12" s="516"/>
      <c r="Y12" s="516"/>
      <c r="Z12" s="516"/>
      <c r="AA12" s="516"/>
      <c r="AB12" s="516"/>
      <c r="AC12" s="516"/>
      <c r="AD12" s="516" t="s">
        <v>139</v>
      </c>
      <c r="AE12" s="516" t="s">
        <v>139</v>
      </c>
      <c r="AF12" s="516" t="s">
        <v>139</v>
      </c>
      <c r="AG12" s="516" t="s">
        <v>139</v>
      </c>
      <c r="AH12" s="516" t="s">
        <v>139</v>
      </c>
      <c r="AI12" s="516" t="s">
        <v>139</v>
      </c>
      <c r="AJ12" s="516" t="s">
        <v>139</v>
      </c>
      <c r="AK12" s="516" t="s">
        <v>139</v>
      </c>
      <c r="AL12" s="516"/>
      <c r="AM12" s="516"/>
      <c r="AN12" s="516"/>
      <c r="AO12" s="516"/>
      <c r="AP12" s="516"/>
      <c r="AQ12" s="516"/>
      <c r="AR12" s="516"/>
      <c r="AS12" s="516"/>
      <c r="AT12" s="516"/>
      <c r="AU12" s="516" t="s">
        <v>139</v>
      </c>
      <c r="AV12" s="516"/>
      <c r="AW12" s="516" t="s">
        <v>139</v>
      </c>
      <c r="AX12" s="516" t="s">
        <v>139</v>
      </c>
      <c r="AY12" s="516"/>
      <c r="AZ12" s="536"/>
      <c r="BA12" s="352"/>
    </row>
    <row r="13" spans="1:53" ht="30" customHeight="1" x14ac:dyDescent="0.25">
      <c r="A13" s="642"/>
      <c r="B13" s="343" t="s">
        <v>156</v>
      </c>
      <c r="C13" s="344" t="s">
        <v>157</v>
      </c>
      <c r="D13" s="479" t="s">
        <v>138</v>
      </c>
      <c r="E13" s="438">
        <v>5</v>
      </c>
      <c r="F13" s="345">
        <v>9</v>
      </c>
      <c r="G13" s="345">
        <v>14</v>
      </c>
      <c r="H13" s="345">
        <v>9</v>
      </c>
      <c r="I13" s="345">
        <v>9</v>
      </c>
      <c r="J13" s="345">
        <v>14</v>
      </c>
      <c r="K13" s="345">
        <v>14</v>
      </c>
      <c r="L13" s="345"/>
      <c r="M13" s="439" t="s">
        <v>138</v>
      </c>
      <c r="N13" s="438">
        <v>26</v>
      </c>
      <c r="O13" s="345" t="s">
        <v>138</v>
      </c>
      <c r="P13" s="439" t="s">
        <v>138</v>
      </c>
      <c r="Q13" s="438"/>
      <c r="R13" s="439"/>
      <c r="S13" s="387">
        <v>13</v>
      </c>
      <c r="T13" s="519"/>
      <c r="U13" s="516"/>
      <c r="V13" s="516"/>
      <c r="W13" s="516"/>
      <c r="X13" s="516"/>
      <c r="Y13" s="516"/>
      <c r="Z13" s="516"/>
      <c r="AA13" s="516"/>
      <c r="AB13" s="516"/>
      <c r="AC13" s="516"/>
      <c r="AD13" s="516" t="s">
        <v>139</v>
      </c>
      <c r="AE13" s="516"/>
      <c r="AF13" s="516" t="s">
        <v>139</v>
      </c>
      <c r="AG13" s="516" t="s">
        <v>139</v>
      </c>
      <c r="AH13" s="516" t="s">
        <v>139</v>
      </c>
      <c r="AI13" s="516"/>
      <c r="AJ13" s="516" t="s">
        <v>139</v>
      </c>
      <c r="AK13" s="516"/>
      <c r="AL13" s="516"/>
      <c r="AM13" s="516" t="s">
        <v>139</v>
      </c>
      <c r="AN13" s="516"/>
      <c r="AO13" s="516" t="s">
        <v>139</v>
      </c>
      <c r="AP13" s="516"/>
      <c r="AQ13" s="516" t="s">
        <v>139</v>
      </c>
      <c r="AR13" s="516"/>
      <c r="AS13" s="516" t="s">
        <v>139</v>
      </c>
      <c r="AT13" s="516"/>
      <c r="AU13" s="516"/>
      <c r="AV13" s="516" t="s">
        <v>139</v>
      </c>
      <c r="AW13" s="516" t="s">
        <v>139</v>
      </c>
      <c r="AX13" s="516" t="s">
        <v>139</v>
      </c>
      <c r="AY13" s="516"/>
      <c r="AZ13" s="536"/>
      <c r="BA13" s="352"/>
    </row>
    <row r="14" spans="1:53" ht="30" customHeight="1" thickBot="1" x14ac:dyDescent="0.3">
      <c r="A14" s="642"/>
      <c r="B14" s="347" t="s">
        <v>158</v>
      </c>
      <c r="C14" s="348" t="s">
        <v>159</v>
      </c>
      <c r="D14" s="480" t="s">
        <v>138</v>
      </c>
      <c r="E14" s="470">
        <v>5</v>
      </c>
      <c r="F14" s="349">
        <v>9</v>
      </c>
      <c r="G14" s="349">
        <v>14</v>
      </c>
      <c r="H14" s="349">
        <v>9</v>
      </c>
      <c r="I14" s="349">
        <v>9</v>
      </c>
      <c r="J14" s="349"/>
      <c r="K14" s="349">
        <v>14</v>
      </c>
      <c r="L14" s="349"/>
      <c r="M14" s="481"/>
      <c r="N14" s="470">
        <v>26</v>
      </c>
      <c r="O14" s="349" t="s">
        <v>138</v>
      </c>
      <c r="P14" s="481" t="s">
        <v>138</v>
      </c>
      <c r="Q14" s="470"/>
      <c r="R14" s="481"/>
      <c r="S14" s="388">
        <v>13</v>
      </c>
      <c r="T14" s="537"/>
      <c r="U14" s="538"/>
      <c r="V14" s="538"/>
      <c r="W14" s="538"/>
      <c r="X14" s="538"/>
      <c r="Y14" s="538"/>
      <c r="Z14" s="538"/>
      <c r="AA14" s="538"/>
      <c r="AB14" s="538"/>
      <c r="AC14" s="538"/>
      <c r="AD14" s="538"/>
      <c r="AE14" s="538" t="s">
        <v>139</v>
      </c>
      <c r="AF14" s="538"/>
      <c r="AG14" s="538" t="s">
        <v>139</v>
      </c>
      <c r="AH14" s="538" t="s">
        <v>139</v>
      </c>
      <c r="AI14" s="538"/>
      <c r="AJ14" s="538" t="s">
        <v>139</v>
      </c>
      <c r="AK14" s="538" t="s">
        <v>139</v>
      </c>
      <c r="AL14" s="538"/>
      <c r="AM14" s="538" t="s">
        <v>139</v>
      </c>
      <c r="AN14" s="538" t="s">
        <v>139</v>
      </c>
      <c r="AO14" s="538"/>
      <c r="AP14" s="538"/>
      <c r="AQ14" s="538" t="s">
        <v>139</v>
      </c>
      <c r="AR14" s="538" t="s">
        <v>139</v>
      </c>
      <c r="AS14" s="538"/>
      <c r="AT14" s="538" t="s">
        <v>139</v>
      </c>
      <c r="AU14" s="538" t="s">
        <v>139</v>
      </c>
      <c r="AV14" s="538" t="s">
        <v>139</v>
      </c>
      <c r="AW14" s="538" t="s">
        <v>139</v>
      </c>
      <c r="AX14" s="538" t="s">
        <v>139</v>
      </c>
      <c r="AY14" s="538"/>
      <c r="AZ14" s="541"/>
      <c r="BA14" s="352"/>
    </row>
    <row r="15" spans="1:53" ht="15" customHeight="1" x14ac:dyDescent="0.25">
      <c r="A15" s="482"/>
      <c r="B15" s="350"/>
      <c r="C15" s="350"/>
      <c r="D15" s="350"/>
      <c r="E15" s="350"/>
      <c r="H15" s="350"/>
      <c r="I15" s="350"/>
      <c r="J15" s="350"/>
      <c r="K15" s="350"/>
      <c r="L15" s="617" t="s">
        <v>160</v>
      </c>
      <c r="M15" s="618"/>
      <c r="N15" s="618"/>
      <c r="O15" s="618"/>
      <c r="P15" s="618"/>
      <c r="Q15" s="618"/>
      <c r="R15" s="618"/>
      <c r="S15" s="619"/>
      <c r="T15" s="444">
        <v>365</v>
      </c>
      <c r="U15" s="445">
        <v>365</v>
      </c>
      <c r="V15" s="445">
        <v>365</v>
      </c>
      <c r="W15" s="445">
        <v>396</v>
      </c>
      <c r="X15" s="445">
        <v>396</v>
      </c>
      <c r="Y15" s="445">
        <v>365</v>
      </c>
      <c r="Z15" s="445">
        <v>365</v>
      </c>
      <c r="AA15" s="445">
        <v>365</v>
      </c>
      <c r="AB15" s="445">
        <v>365</v>
      </c>
      <c r="AC15" s="445">
        <v>365</v>
      </c>
      <c r="AD15" s="445">
        <v>180</v>
      </c>
      <c r="AE15" s="445">
        <v>180</v>
      </c>
      <c r="AF15" s="445">
        <v>180</v>
      </c>
      <c r="AG15" s="445">
        <v>180</v>
      </c>
      <c r="AH15" s="445">
        <v>180</v>
      </c>
      <c r="AI15" s="445">
        <v>365</v>
      </c>
      <c r="AJ15" s="445">
        <v>180</v>
      </c>
      <c r="AK15" s="445">
        <v>365</v>
      </c>
      <c r="AL15" s="445">
        <v>180</v>
      </c>
      <c r="AM15" s="445">
        <v>180</v>
      </c>
      <c r="AN15" s="445">
        <v>180</v>
      </c>
      <c r="AO15" s="445">
        <v>180</v>
      </c>
      <c r="AP15" s="445">
        <v>180</v>
      </c>
      <c r="AQ15" s="445">
        <v>180</v>
      </c>
      <c r="AR15" s="483">
        <v>365</v>
      </c>
      <c r="AS15" s="445">
        <v>180</v>
      </c>
      <c r="AT15" s="445">
        <v>180</v>
      </c>
      <c r="AU15" s="445">
        <v>180</v>
      </c>
      <c r="AV15" s="445">
        <v>180</v>
      </c>
      <c r="AW15" s="445">
        <v>180</v>
      </c>
      <c r="AX15" s="445">
        <v>180</v>
      </c>
      <c r="AY15" s="445">
        <v>180</v>
      </c>
      <c r="AZ15" s="278">
        <v>180</v>
      </c>
      <c r="BA15" s="484"/>
    </row>
    <row r="16" spans="1:53" ht="15" customHeight="1" thickBot="1" x14ac:dyDescent="0.3">
      <c r="B16" s="350"/>
      <c r="C16" s="350"/>
      <c r="D16" s="350"/>
      <c r="E16" s="350"/>
      <c r="L16" s="632" t="s">
        <v>161</v>
      </c>
      <c r="M16" s="633"/>
      <c r="N16" s="633"/>
      <c r="O16" s="633"/>
      <c r="P16" s="633"/>
      <c r="Q16" s="633"/>
      <c r="R16" s="633"/>
      <c r="S16" s="634"/>
      <c r="T16" s="485">
        <v>35</v>
      </c>
      <c r="U16" s="442">
        <f t="shared" ref="U16:AZ16" si="0">SUM(U17,U20,U23)</f>
        <v>3</v>
      </c>
      <c r="V16" s="442">
        <f t="shared" si="0"/>
        <v>1</v>
      </c>
      <c r="W16" s="442">
        <f t="shared" si="0"/>
        <v>1</v>
      </c>
      <c r="X16" s="442">
        <f t="shared" si="0"/>
        <v>1</v>
      </c>
      <c r="Y16" s="442">
        <f t="shared" si="0"/>
        <v>3</v>
      </c>
      <c r="Z16" s="442">
        <f t="shared" si="0"/>
        <v>1</v>
      </c>
      <c r="AA16" s="442">
        <f t="shared" si="0"/>
        <v>1</v>
      </c>
      <c r="AB16" s="442">
        <f t="shared" si="0"/>
        <v>2</v>
      </c>
      <c r="AC16" s="442">
        <f t="shared" si="0"/>
        <v>1</v>
      </c>
      <c r="AD16" s="442">
        <f t="shared" si="0"/>
        <v>2</v>
      </c>
      <c r="AE16" s="442">
        <f t="shared" si="0"/>
        <v>3</v>
      </c>
      <c r="AF16" s="442">
        <f t="shared" si="0"/>
        <v>1</v>
      </c>
      <c r="AG16" s="442">
        <f t="shared" si="0"/>
        <v>2</v>
      </c>
      <c r="AH16" s="442">
        <f t="shared" si="0"/>
        <v>4</v>
      </c>
      <c r="AI16" s="442">
        <f t="shared" si="0"/>
        <v>1</v>
      </c>
      <c r="AJ16" s="442">
        <f t="shared" si="0"/>
        <v>1</v>
      </c>
      <c r="AK16" s="442">
        <f t="shared" si="0"/>
        <v>3</v>
      </c>
      <c r="AL16" s="349">
        <f t="shared" si="0"/>
        <v>1</v>
      </c>
      <c r="AM16" s="349">
        <f t="shared" si="0"/>
        <v>3</v>
      </c>
      <c r="AN16" s="349">
        <f t="shared" si="0"/>
        <v>3</v>
      </c>
      <c r="AO16" s="349">
        <f t="shared" si="0"/>
        <v>3</v>
      </c>
      <c r="AP16" s="349">
        <f t="shared" si="0"/>
        <v>3</v>
      </c>
      <c r="AQ16" s="349">
        <f t="shared" si="0"/>
        <v>3</v>
      </c>
      <c r="AR16" s="349">
        <f t="shared" si="0"/>
        <v>1</v>
      </c>
      <c r="AS16" s="349">
        <f t="shared" si="0"/>
        <v>2</v>
      </c>
      <c r="AT16" s="442">
        <f t="shared" si="0"/>
        <v>6</v>
      </c>
      <c r="AU16" s="442">
        <f t="shared" si="0"/>
        <v>16</v>
      </c>
      <c r="AV16" s="442">
        <f t="shared" si="0"/>
        <v>7</v>
      </c>
      <c r="AW16" s="442">
        <f t="shared" si="0"/>
        <v>14</v>
      </c>
      <c r="AX16" s="442">
        <f t="shared" si="0"/>
        <v>10</v>
      </c>
      <c r="AY16" s="442">
        <f t="shared" si="0"/>
        <v>17</v>
      </c>
      <c r="AZ16" s="443">
        <f t="shared" si="0"/>
        <v>4</v>
      </c>
      <c r="BA16" s="486"/>
    </row>
    <row r="17" spans="2:53" ht="15" customHeight="1" x14ac:dyDescent="0.25">
      <c r="B17" s="350"/>
      <c r="C17" s="350"/>
      <c r="D17" s="350"/>
      <c r="E17" s="350"/>
      <c r="L17" s="617" t="s">
        <v>162</v>
      </c>
      <c r="M17" s="618"/>
      <c r="N17" s="618"/>
      <c r="O17" s="618"/>
      <c r="P17" s="618"/>
      <c r="Q17" s="618"/>
      <c r="R17" s="618"/>
      <c r="S17" s="619"/>
      <c r="T17" s="487">
        <v>35</v>
      </c>
      <c r="U17" s="450">
        <v>3</v>
      </c>
      <c r="V17" s="450"/>
      <c r="W17" s="450"/>
      <c r="X17" s="450"/>
      <c r="Y17" s="445">
        <v>1</v>
      </c>
      <c r="Z17" s="445">
        <v>1</v>
      </c>
      <c r="AA17" s="445">
        <v>1</v>
      </c>
      <c r="AB17" s="445">
        <v>2</v>
      </c>
      <c r="AC17" s="445">
        <v>1</v>
      </c>
      <c r="AD17" s="445">
        <v>1</v>
      </c>
      <c r="AE17" s="445">
        <v>1</v>
      </c>
      <c r="AF17" s="445">
        <v>1</v>
      </c>
      <c r="AG17" s="445">
        <v>1</v>
      </c>
      <c r="AH17" s="445">
        <v>2</v>
      </c>
      <c r="AI17" s="445">
        <v>1</v>
      </c>
      <c r="AJ17" s="445"/>
      <c r="AK17" s="445">
        <v>1</v>
      </c>
      <c r="AL17" s="450">
        <v>1</v>
      </c>
      <c r="AM17" s="450">
        <v>2</v>
      </c>
      <c r="AN17" s="445">
        <v>1</v>
      </c>
      <c r="AO17" s="450">
        <v>2</v>
      </c>
      <c r="AP17" s="450">
        <v>2</v>
      </c>
      <c r="AQ17" s="450">
        <v>2</v>
      </c>
      <c r="AR17" s="450"/>
      <c r="AS17" s="450">
        <v>1</v>
      </c>
      <c r="AT17" s="450">
        <v>6</v>
      </c>
      <c r="AU17" s="450">
        <v>16</v>
      </c>
      <c r="AV17" s="450">
        <v>7</v>
      </c>
      <c r="AW17" s="450">
        <v>13</v>
      </c>
      <c r="AX17" s="450">
        <v>9</v>
      </c>
      <c r="AY17" s="445">
        <v>15</v>
      </c>
      <c r="AZ17" s="451">
        <v>2</v>
      </c>
      <c r="BA17" s="488"/>
    </row>
    <row r="18" spans="2:53" ht="15" customHeight="1" thickBot="1" x14ac:dyDescent="0.3">
      <c r="B18" s="350"/>
      <c r="C18" s="350"/>
      <c r="D18" s="350"/>
      <c r="E18" s="350"/>
      <c r="L18" s="629" t="s">
        <v>163</v>
      </c>
      <c r="M18" s="630"/>
      <c r="N18" s="630"/>
      <c r="O18" s="630"/>
      <c r="P18" s="630"/>
      <c r="Q18" s="630"/>
      <c r="R18" s="630"/>
      <c r="S18" s="631"/>
      <c r="T18" s="489">
        <v>35</v>
      </c>
      <c r="U18" s="453">
        <v>1</v>
      </c>
      <c r="V18" s="453"/>
      <c r="W18" s="453"/>
      <c r="X18" s="453"/>
      <c r="Y18" s="453">
        <v>1</v>
      </c>
      <c r="Z18" s="453">
        <v>1</v>
      </c>
      <c r="AA18" s="453">
        <v>1</v>
      </c>
      <c r="AB18" s="453">
        <v>2</v>
      </c>
      <c r="AC18" s="453">
        <v>1</v>
      </c>
      <c r="AD18" s="453">
        <v>1</v>
      </c>
      <c r="AE18" s="453">
        <v>1</v>
      </c>
      <c r="AF18" s="453">
        <v>1</v>
      </c>
      <c r="AG18" s="453">
        <v>1</v>
      </c>
      <c r="AH18" s="453">
        <v>2</v>
      </c>
      <c r="AI18" s="453">
        <v>1</v>
      </c>
      <c r="AJ18" s="453"/>
      <c r="AK18" s="453">
        <v>1</v>
      </c>
      <c r="AL18" s="453">
        <v>1</v>
      </c>
      <c r="AM18" s="453">
        <v>2</v>
      </c>
      <c r="AN18" s="453">
        <v>1</v>
      </c>
      <c r="AO18" s="453">
        <v>2</v>
      </c>
      <c r="AP18" s="453">
        <v>2</v>
      </c>
      <c r="AQ18" s="453">
        <v>2</v>
      </c>
      <c r="AR18" s="453"/>
      <c r="AS18" s="453">
        <v>1</v>
      </c>
      <c r="AT18" s="453">
        <v>6</v>
      </c>
      <c r="AU18" s="453">
        <v>16</v>
      </c>
      <c r="AV18" s="453">
        <v>7</v>
      </c>
      <c r="AW18" s="453">
        <v>13</v>
      </c>
      <c r="AX18" s="453">
        <v>9</v>
      </c>
      <c r="AY18" s="453">
        <v>15</v>
      </c>
      <c r="AZ18" s="454">
        <v>2</v>
      </c>
      <c r="BA18" s="488"/>
    </row>
    <row r="19" spans="2:53" ht="15" customHeight="1" thickBot="1" x14ac:dyDescent="0.3">
      <c r="B19" s="350"/>
      <c r="C19" s="350"/>
      <c r="D19" s="350"/>
      <c r="E19" s="350"/>
      <c r="L19" s="611" t="s">
        <v>164</v>
      </c>
      <c r="M19" s="612"/>
      <c r="N19" s="612"/>
      <c r="O19" s="612"/>
      <c r="P19" s="612"/>
      <c r="Q19" s="612"/>
      <c r="R19" s="612"/>
      <c r="S19" s="613"/>
      <c r="T19" s="455">
        <v>1.5</v>
      </c>
      <c r="U19" s="456">
        <v>0.3</v>
      </c>
      <c r="V19" s="456">
        <v>0</v>
      </c>
      <c r="W19" s="456">
        <v>0</v>
      </c>
      <c r="X19" s="456">
        <v>0</v>
      </c>
      <c r="Y19" s="456">
        <v>0.5</v>
      </c>
      <c r="Z19" s="456">
        <v>1.3</v>
      </c>
      <c r="AA19" s="456">
        <v>1.3</v>
      </c>
      <c r="AB19" s="456">
        <v>1.3</v>
      </c>
      <c r="AC19" s="456">
        <v>1.5</v>
      </c>
      <c r="AD19" s="456">
        <v>1.5</v>
      </c>
      <c r="AE19" s="456">
        <v>1.5</v>
      </c>
      <c r="AF19" s="456">
        <v>0.5</v>
      </c>
      <c r="AG19" s="456">
        <v>0.7</v>
      </c>
      <c r="AH19" s="456">
        <v>1.5</v>
      </c>
      <c r="AI19" s="456">
        <v>1.5</v>
      </c>
      <c r="AJ19" s="456">
        <v>0</v>
      </c>
      <c r="AK19" s="456">
        <v>1.5</v>
      </c>
      <c r="AL19" s="456">
        <v>1.5</v>
      </c>
      <c r="AM19" s="456">
        <v>1.5</v>
      </c>
      <c r="AN19" s="456">
        <v>1.5</v>
      </c>
      <c r="AO19" s="456">
        <v>1.5</v>
      </c>
      <c r="AP19" s="456">
        <v>1.5</v>
      </c>
      <c r="AQ19" s="456">
        <v>1.5</v>
      </c>
      <c r="AR19" s="456">
        <v>0</v>
      </c>
      <c r="AS19" s="456">
        <v>1.5</v>
      </c>
      <c r="AT19" s="456">
        <v>0.1</v>
      </c>
      <c r="AU19" s="456">
        <v>0.1</v>
      </c>
      <c r="AV19" s="456">
        <v>0.1</v>
      </c>
      <c r="AW19" s="456">
        <v>0.1</v>
      </c>
      <c r="AX19" s="456">
        <v>0.1</v>
      </c>
      <c r="AY19" s="456">
        <v>0.1</v>
      </c>
      <c r="AZ19" s="457">
        <v>0.1</v>
      </c>
      <c r="BA19" s="490"/>
    </row>
    <row r="20" spans="2:53" ht="15" customHeight="1" x14ac:dyDescent="0.25">
      <c r="B20" s="350"/>
      <c r="C20" s="350"/>
      <c r="D20" s="350"/>
      <c r="E20" s="350"/>
      <c r="L20" s="617" t="s">
        <v>165</v>
      </c>
      <c r="M20" s="618"/>
      <c r="N20" s="618"/>
      <c r="O20" s="618"/>
      <c r="P20" s="618"/>
      <c r="Q20" s="618"/>
      <c r="R20" s="618"/>
      <c r="S20" s="619"/>
      <c r="T20" s="449"/>
      <c r="U20" s="450"/>
      <c r="V20" s="450"/>
      <c r="W20" s="450">
        <v>1</v>
      </c>
      <c r="X20" s="450"/>
      <c r="Y20" s="445">
        <v>2</v>
      </c>
      <c r="Z20" s="445"/>
      <c r="AA20" s="445"/>
      <c r="AB20" s="445"/>
      <c r="AC20" s="445"/>
      <c r="AD20" s="445">
        <v>1</v>
      </c>
      <c r="AE20" s="445">
        <v>2</v>
      </c>
      <c r="AF20" s="445"/>
      <c r="AG20" s="445">
        <v>1</v>
      </c>
      <c r="AH20" s="445">
        <v>2</v>
      </c>
      <c r="AI20" s="445"/>
      <c r="AJ20" s="445">
        <v>1</v>
      </c>
      <c r="AK20" s="445">
        <v>2</v>
      </c>
      <c r="AL20" s="450"/>
      <c r="AM20" s="450">
        <v>1</v>
      </c>
      <c r="AN20" s="445">
        <v>1</v>
      </c>
      <c r="AO20" s="450">
        <v>1</v>
      </c>
      <c r="AP20" s="450">
        <v>1</v>
      </c>
      <c r="AQ20" s="450">
        <v>1</v>
      </c>
      <c r="AR20" s="450">
        <v>1</v>
      </c>
      <c r="AS20" s="450">
        <v>1</v>
      </c>
      <c r="AT20" s="450"/>
      <c r="AU20" s="450"/>
      <c r="AV20" s="450"/>
      <c r="AW20" s="450">
        <v>1</v>
      </c>
      <c r="AX20" s="450">
        <v>1</v>
      </c>
      <c r="AY20" s="450">
        <v>1</v>
      </c>
      <c r="AZ20" s="458">
        <v>2</v>
      </c>
      <c r="BA20" s="488"/>
    </row>
    <row r="21" spans="2:53" ht="15" customHeight="1" thickBot="1" x14ac:dyDescent="0.3">
      <c r="B21" s="350"/>
      <c r="C21" s="350"/>
      <c r="D21" s="350"/>
      <c r="E21" s="350"/>
      <c r="L21" s="629" t="s">
        <v>166</v>
      </c>
      <c r="M21" s="630"/>
      <c r="N21" s="630"/>
      <c r="O21" s="630"/>
      <c r="P21" s="630"/>
      <c r="Q21" s="630"/>
      <c r="R21" s="630"/>
      <c r="S21" s="631"/>
      <c r="T21" s="452"/>
      <c r="U21" s="453"/>
      <c r="V21" s="453"/>
      <c r="W21" s="453"/>
      <c r="X21" s="453"/>
      <c r="Y21" s="453">
        <v>2</v>
      </c>
      <c r="Z21" s="453"/>
      <c r="AA21" s="453"/>
      <c r="AB21" s="453"/>
      <c r="AC21" s="453"/>
      <c r="AD21" s="453">
        <v>1</v>
      </c>
      <c r="AE21" s="453">
        <v>2</v>
      </c>
      <c r="AF21" s="453"/>
      <c r="AG21" s="453">
        <v>1</v>
      </c>
      <c r="AH21" s="453">
        <v>2</v>
      </c>
      <c r="AI21" s="453"/>
      <c r="AJ21" s="453">
        <v>1</v>
      </c>
      <c r="AK21" s="453">
        <v>2</v>
      </c>
      <c r="AL21" s="453"/>
      <c r="AM21" s="453">
        <v>1</v>
      </c>
      <c r="AN21" s="453">
        <v>1</v>
      </c>
      <c r="AO21" s="453">
        <v>1</v>
      </c>
      <c r="AP21" s="453">
        <v>1</v>
      </c>
      <c r="AQ21" s="453">
        <v>1</v>
      </c>
      <c r="AR21" s="453">
        <v>1</v>
      </c>
      <c r="AS21" s="453">
        <v>1</v>
      </c>
      <c r="AT21" s="453"/>
      <c r="AU21" s="453"/>
      <c r="AV21" s="453"/>
      <c r="AW21" s="453">
        <v>1</v>
      </c>
      <c r="AX21" s="453">
        <v>1</v>
      </c>
      <c r="AY21" s="453">
        <v>1</v>
      </c>
      <c r="AZ21" s="454">
        <v>2</v>
      </c>
      <c r="BA21" s="488"/>
    </row>
    <row r="22" spans="2:53" ht="15" customHeight="1" thickBot="1" x14ac:dyDescent="0.3">
      <c r="B22" s="350"/>
      <c r="C22" s="350"/>
      <c r="D22" s="350"/>
      <c r="E22" s="350"/>
      <c r="L22" s="611" t="s">
        <v>167</v>
      </c>
      <c r="M22" s="612"/>
      <c r="N22" s="612"/>
      <c r="O22" s="612"/>
      <c r="P22" s="612"/>
      <c r="Q22" s="612"/>
      <c r="R22" s="612"/>
      <c r="S22" s="613"/>
      <c r="T22" s="455">
        <v>0</v>
      </c>
      <c r="U22" s="456">
        <v>0</v>
      </c>
      <c r="V22" s="456">
        <v>0</v>
      </c>
      <c r="W22" s="456">
        <v>1</v>
      </c>
      <c r="X22" s="456">
        <v>0</v>
      </c>
      <c r="Y22" s="456">
        <v>0.5</v>
      </c>
      <c r="Z22" s="456">
        <v>0</v>
      </c>
      <c r="AA22" s="456">
        <v>0</v>
      </c>
      <c r="AB22" s="456">
        <v>0</v>
      </c>
      <c r="AC22" s="456">
        <v>0</v>
      </c>
      <c r="AD22" s="456">
        <v>1.5</v>
      </c>
      <c r="AE22" s="456">
        <v>1.5</v>
      </c>
      <c r="AF22" s="456">
        <v>0</v>
      </c>
      <c r="AG22" s="491">
        <v>0.7</v>
      </c>
      <c r="AH22" s="456">
        <v>1.5</v>
      </c>
      <c r="AI22" s="456">
        <v>0</v>
      </c>
      <c r="AJ22" s="456">
        <v>1.5</v>
      </c>
      <c r="AK22" s="456">
        <v>1.5</v>
      </c>
      <c r="AL22" s="456">
        <v>0</v>
      </c>
      <c r="AM22" s="456">
        <v>1.5</v>
      </c>
      <c r="AN22" s="456">
        <v>1.5</v>
      </c>
      <c r="AO22" s="456">
        <v>1.5</v>
      </c>
      <c r="AP22" s="456">
        <v>1.5</v>
      </c>
      <c r="AQ22" s="456">
        <v>1.5</v>
      </c>
      <c r="AR22" s="456">
        <v>1.5</v>
      </c>
      <c r="AS22" s="456">
        <v>1.5</v>
      </c>
      <c r="AT22" s="456">
        <v>0</v>
      </c>
      <c r="AU22" s="456">
        <v>0</v>
      </c>
      <c r="AV22" s="456">
        <v>0</v>
      </c>
      <c r="AW22" s="456">
        <v>0.1</v>
      </c>
      <c r="AX22" s="456">
        <v>0.1</v>
      </c>
      <c r="AY22" s="456">
        <v>0.1</v>
      </c>
      <c r="AZ22" s="457">
        <v>0.1</v>
      </c>
      <c r="BA22" s="488"/>
    </row>
    <row r="23" spans="2:53" ht="15" customHeight="1" x14ac:dyDescent="0.25">
      <c r="B23" s="350"/>
      <c r="C23" s="350"/>
      <c r="D23" s="350"/>
      <c r="E23" s="350"/>
      <c r="L23" s="617" t="s">
        <v>168</v>
      </c>
      <c r="M23" s="618"/>
      <c r="N23" s="618"/>
      <c r="O23" s="618"/>
      <c r="P23" s="618"/>
      <c r="Q23" s="618"/>
      <c r="R23" s="618"/>
      <c r="S23" s="619"/>
      <c r="T23" s="449"/>
      <c r="U23" s="450"/>
      <c r="V23" s="450">
        <v>1</v>
      </c>
      <c r="W23" s="450"/>
      <c r="X23" s="450">
        <v>1</v>
      </c>
      <c r="Y23" s="445"/>
      <c r="Z23" s="445"/>
      <c r="AA23" s="445"/>
      <c r="AB23" s="445"/>
      <c r="AC23" s="445"/>
      <c r="AD23" s="445"/>
      <c r="AE23" s="445"/>
      <c r="AF23" s="445"/>
      <c r="AG23" s="445"/>
      <c r="AH23" s="445"/>
      <c r="AI23" s="445"/>
      <c r="AJ23" s="445"/>
      <c r="AK23" s="445"/>
      <c r="AL23" s="450"/>
      <c r="AM23" s="450"/>
      <c r="AN23" s="445">
        <v>1</v>
      </c>
      <c r="AO23" s="450"/>
      <c r="AP23" s="450"/>
      <c r="AQ23" s="450"/>
      <c r="AR23" s="450"/>
      <c r="AS23" s="450"/>
      <c r="AT23" s="450"/>
      <c r="AU23" s="450"/>
      <c r="AV23" s="450"/>
      <c r="AW23" s="450"/>
      <c r="AX23" s="450"/>
      <c r="AY23" s="450">
        <v>1</v>
      </c>
      <c r="AZ23" s="451"/>
      <c r="BA23" s="488"/>
    </row>
    <row r="24" spans="2:53" ht="15" customHeight="1" thickBot="1" x14ac:dyDescent="0.3">
      <c r="B24" s="350"/>
      <c r="C24" s="350"/>
      <c r="D24" s="350"/>
      <c r="E24" s="350"/>
      <c r="L24" s="629" t="s">
        <v>169</v>
      </c>
      <c r="M24" s="630"/>
      <c r="N24" s="630"/>
      <c r="O24" s="630"/>
      <c r="P24" s="630"/>
      <c r="Q24" s="630"/>
      <c r="R24" s="630"/>
      <c r="S24" s="631"/>
      <c r="T24" s="452"/>
      <c r="U24" s="453"/>
      <c r="V24" s="453">
        <v>1</v>
      </c>
      <c r="W24" s="453"/>
      <c r="X24" s="453">
        <v>1</v>
      </c>
      <c r="Y24" s="453"/>
      <c r="Z24" s="453"/>
      <c r="AA24" s="453"/>
      <c r="AB24" s="453"/>
      <c r="AC24" s="453"/>
      <c r="AD24" s="453"/>
      <c r="AE24" s="453"/>
      <c r="AF24" s="453"/>
      <c r="AG24" s="453"/>
      <c r="AH24" s="453"/>
      <c r="AI24" s="453"/>
      <c r="AJ24" s="453"/>
      <c r="AK24" s="453"/>
      <c r="AL24" s="453"/>
      <c r="AM24" s="453"/>
      <c r="AN24" s="453">
        <v>1</v>
      </c>
      <c r="AO24" s="453"/>
      <c r="AP24" s="453"/>
      <c r="AQ24" s="453"/>
      <c r="AR24" s="453"/>
      <c r="AS24" s="453"/>
      <c r="AT24" s="453"/>
      <c r="AU24" s="453"/>
      <c r="AV24" s="453"/>
      <c r="AW24" s="453"/>
      <c r="AX24" s="453"/>
      <c r="AY24" s="453">
        <v>1</v>
      </c>
      <c r="AZ24" s="454"/>
      <c r="BA24" s="488"/>
    </row>
    <row r="25" spans="2:53" ht="15" customHeight="1" thickBot="1" x14ac:dyDescent="0.3">
      <c r="B25" s="350"/>
      <c r="C25" s="350"/>
      <c r="D25" s="350"/>
      <c r="E25" s="350"/>
      <c r="L25" s="611" t="s">
        <v>170</v>
      </c>
      <c r="M25" s="612"/>
      <c r="N25" s="612"/>
      <c r="O25" s="612"/>
      <c r="P25" s="612"/>
      <c r="Q25" s="612"/>
      <c r="R25" s="612"/>
      <c r="S25" s="613"/>
      <c r="T25" s="455">
        <v>0</v>
      </c>
      <c r="U25" s="456">
        <v>0</v>
      </c>
      <c r="V25" s="456">
        <v>1</v>
      </c>
      <c r="W25" s="456">
        <v>0</v>
      </c>
      <c r="X25" s="456">
        <v>1</v>
      </c>
      <c r="Y25" s="456">
        <v>0</v>
      </c>
      <c r="Z25" s="456">
        <v>0</v>
      </c>
      <c r="AA25" s="456">
        <v>0</v>
      </c>
      <c r="AB25" s="456">
        <v>0</v>
      </c>
      <c r="AC25" s="456">
        <v>0</v>
      </c>
      <c r="AD25" s="456">
        <v>0</v>
      </c>
      <c r="AE25" s="456">
        <v>0</v>
      </c>
      <c r="AF25" s="456">
        <v>0</v>
      </c>
      <c r="AG25" s="456">
        <v>0</v>
      </c>
      <c r="AH25" s="456">
        <v>0</v>
      </c>
      <c r="AI25" s="456">
        <v>0</v>
      </c>
      <c r="AJ25" s="456">
        <v>0</v>
      </c>
      <c r="AK25" s="456">
        <v>0</v>
      </c>
      <c r="AL25" s="456">
        <v>0</v>
      </c>
      <c r="AM25" s="456">
        <v>0</v>
      </c>
      <c r="AN25" s="456">
        <v>1.5</v>
      </c>
      <c r="AO25" s="456">
        <v>0</v>
      </c>
      <c r="AP25" s="456">
        <v>0</v>
      </c>
      <c r="AQ25" s="456">
        <v>0</v>
      </c>
      <c r="AR25" s="456">
        <v>0</v>
      </c>
      <c r="AS25" s="456">
        <v>0</v>
      </c>
      <c r="AT25" s="456">
        <v>0</v>
      </c>
      <c r="AU25" s="456">
        <v>0</v>
      </c>
      <c r="AV25" s="456">
        <v>0</v>
      </c>
      <c r="AW25" s="456">
        <v>0.1</v>
      </c>
      <c r="AX25" s="456">
        <v>0</v>
      </c>
      <c r="AY25" s="456">
        <v>0.1</v>
      </c>
      <c r="AZ25" s="457">
        <v>0</v>
      </c>
      <c r="BA25" s="488"/>
    </row>
    <row r="26" spans="2:53" ht="15" customHeight="1" thickBot="1" x14ac:dyDescent="0.3">
      <c r="B26" s="350"/>
      <c r="C26" s="350"/>
      <c r="D26" s="350"/>
      <c r="E26" s="350"/>
      <c r="L26" s="611" t="s">
        <v>171</v>
      </c>
      <c r="M26" s="612"/>
      <c r="N26" s="612"/>
      <c r="O26" s="612"/>
      <c r="P26" s="612"/>
      <c r="Q26" s="612"/>
      <c r="R26" s="612"/>
      <c r="S26" s="613"/>
      <c r="T26" s="455">
        <f t="shared" ref="T26:AZ26" si="1">(T19*T17*30)/T15</f>
        <v>4.3150684931506849</v>
      </c>
      <c r="U26" s="456">
        <f t="shared" si="1"/>
        <v>7.3972602739726015E-2</v>
      </c>
      <c r="V26" s="456">
        <f t="shared" si="1"/>
        <v>0</v>
      </c>
      <c r="W26" s="456">
        <f t="shared" si="1"/>
        <v>0</v>
      </c>
      <c r="X26" s="456">
        <f t="shared" si="1"/>
        <v>0</v>
      </c>
      <c r="Y26" s="456">
        <f t="shared" si="1"/>
        <v>4.1095890410958902E-2</v>
      </c>
      <c r="Z26" s="456">
        <f t="shared" si="1"/>
        <v>0.10684931506849316</v>
      </c>
      <c r="AA26" s="456">
        <f t="shared" si="1"/>
        <v>0.10684931506849316</v>
      </c>
      <c r="AB26" s="456">
        <f t="shared" si="1"/>
        <v>0.21369863013698631</v>
      </c>
      <c r="AC26" s="456">
        <f t="shared" si="1"/>
        <v>0.12328767123287671</v>
      </c>
      <c r="AD26" s="456">
        <f t="shared" si="1"/>
        <v>0.25</v>
      </c>
      <c r="AE26" s="456">
        <f t="shared" si="1"/>
        <v>0.25</v>
      </c>
      <c r="AF26" s="456">
        <f t="shared" si="1"/>
        <v>8.3333333333333329E-2</v>
      </c>
      <c r="AG26" s="456">
        <f t="shared" si="1"/>
        <v>0.11666666666666667</v>
      </c>
      <c r="AH26" s="456">
        <f t="shared" si="1"/>
        <v>0.5</v>
      </c>
      <c r="AI26" s="456">
        <f t="shared" si="1"/>
        <v>0.12328767123287671</v>
      </c>
      <c r="AJ26" s="456">
        <f t="shared" si="1"/>
        <v>0</v>
      </c>
      <c r="AK26" s="456">
        <f t="shared" si="1"/>
        <v>0.12328767123287671</v>
      </c>
      <c r="AL26" s="456">
        <f t="shared" si="1"/>
        <v>0.25</v>
      </c>
      <c r="AM26" s="456">
        <f t="shared" si="1"/>
        <v>0.5</v>
      </c>
      <c r="AN26" s="456">
        <f t="shared" si="1"/>
        <v>0.25</v>
      </c>
      <c r="AO26" s="456">
        <f t="shared" si="1"/>
        <v>0.5</v>
      </c>
      <c r="AP26" s="456">
        <f t="shared" si="1"/>
        <v>0.5</v>
      </c>
      <c r="AQ26" s="456">
        <f t="shared" si="1"/>
        <v>0.5</v>
      </c>
      <c r="AR26" s="369">
        <f t="shared" si="1"/>
        <v>0</v>
      </c>
      <c r="AS26" s="369">
        <f t="shared" si="1"/>
        <v>0.25</v>
      </c>
      <c r="AT26" s="369">
        <f t="shared" si="1"/>
        <v>0.10000000000000002</v>
      </c>
      <c r="AU26" s="369">
        <f t="shared" si="1"/>
        <v>0.26666666666666666</v>
      </c>
      <c r="AV26" s="369">
        <f t="shared" si="1"/>
        <v>0.11666666666666668</v>
      </c>
      <c r="AW26" s="369">
        <f t="shared" si="1"/>
        <v>0.21666666666666667</v>
      </c>
      <c r="AX26" s="369">
        <f t="shared" si="1"/>
        <v>0.15</v>
      </c>
      <c r="AY26" s="369">
        <f t="shared" si="1"/>
        <v>0.25</v>
      </c>
      <c r="AZ26" s="370">
        <f t="shared" si="1"/>
        <v>3.3333333333333333E-2</v>
      </c>
      <c r="BA26" s="367">
        <f>SUM(T26:AZ26)</f>
        <v>10.310730593607307</v>
      </c>
    </row>
    <row r="27" spans="2:53" ht="15" customHeight="1" thickBot="1" x14ac:dyDescent="0.3">
      <c r="B27" s="350"/>
      <c r="C27" s="350"/>
      <c r="D27" s="350"/>
      <c r="E27" s="350"/>
      <c r="L27" s="611" t="s">
        <v>172</v>
      </c>
      <c r="M27" s="612"/>
      <c r="N27" s="612"/>
      <c r="O27" s="612"/>
      <c r="P27" s="612"/>
      <c r="Q27" s="612"/>
      <c r="R27" s="612"/>
      <c r="S27" s="613"/>
      <c r="T27" s="455">
        <f t="shared" ref="T27:AZ27" si="2">(T22*T20*30)/T15</f>
        <v>0</v>
      </c>
      <c r="U27" s="456">
        <f t="shared" si="2"/>
        <v>0</v>
      </c>
      <c r="V27" s="456">
        <f t="shared" si="2"/>
        <v>0</v>
      </c>
      <c r="W27" s="456">
        <f t="shared" si="2"/>
        <v>7.575757575757576E-2</v>
      </c>
      <c r="X27" s="456">
        <f t="shared" si="2"/>
        <v>0</v>
      </c>
      <c r="Y27" s="456">
        <f t="shared" si="2"/>
        <v>8.2191780821917804E-2</v>
      </c>
      <c r="Z27" s="456">
        <f t="shared" si="2"/>
        <v>0</v>
      </c>
      <c r="AA27" s="456">
        <f t="shared" si="2"/>
        <v>0</v>
      </c>
      <c r="AB27" s="456">
        <f t="shared" si="2"/>
        <v>0</v>
      </c>
      <c r="AC27" s="456">
        <f t="shared" si="2"/>
        <v>0</v>
      </c>
      <c r="AD27" s="456">
        <f t="shared" si="2"/>
        <v>0.25</v>
      </c>
      <c r="AE27" s="456">
        <f t="shared" si="2"/>
        <v>0.5</v>
      </c>
      <c r="AF27" s="456">
        <f t="shared" si="2"/>
        <v>0</v>
      </c>
      <c r="AG27" s="456">
        <f t="shared" si="2"/>
        <v>0.11666666666666667</v>
      </c>
      <c r="AH27" s="456">
        <f t="shared" si="2"/>
        <v>0.5</v>
      </c>
      <c r="AI27" s="456">
        <f t="shared" si="2"/>
        <v>0</v>
      </c>
      <c r="AJ27" s="456">
        <f t="shared" si="2"/>
        <v>0.25</v>
      </c>
      <c r="AK27" s="456">
        <f t="shared" si="2"/>
        <v>0.24657534246575341</v>
      </c>
      <c r="AL27" s="456">
        <f t="shared" si="2"/>
        <v>0</v>
      </c>
      <c r="AM27" s="456">
        <f t="shared" si="2"/>
        <v>0.25</v>
      </c>
      <c r="AN27" s="456">
        <f t="shared" si="2"/>
        <v>0.25</v>
      </c>
      <c r="AO27" s="456">
        <f t="shared" si="2"/>
        <v>0.25</v>
      </c>
      <c r="AP27" s="456">
        <f t="shared" si="2"/>
        <v>0.25</v>
      </c>
      <c r="AQ27" s="456">
        <f t="shared" si="2"/>
        <v>0.25</v>
      </c>
      <c r="AR27" s="369">
        <f t="shared" si="2"/>
        <v>0.12328767123287671</v>
      </c>
      <c r="AS27" s="369">
        <f t="shared" si="2"/>
        <v>0.25</v>
      </c>
      <c r="AT27" s="369">
        <f t="shared" si="2"/>
        <v>0</v>
      </c>
      <c r="AU27" s="369">
        <f t="shared" si="2"/>
        <v>0</v>
      </c>
      <c r="AV27" s="369">
        <f t="shared" si="2"/>
        <v>0</v>
      </c>
      <c r="AW27" s="369">
        <f t="shared" si="2"/>
        <v>1.6666666666666666E-2</v>
      </c>
      <c r="AX27" s="369">
        <f t="shared" si="2"/>
        <v>1.6666666666666666E-2</v>
      </c>
      <c r="AY27" s="369">
        <f t="shared" si="2"/>
        <v>1.6666666666666666E-2</v>
      </c>
      <c r="AZ27" s="370">
        <f t="shared" si="2"/>
        <v>3.3333333333333333E-2</v>
      </c>
      <c r="BA27" s="371">
        <f>SUM(T27:AZ27)</f>
        <v>3.7278123702781234</v>
      </c>
    </row>
    <row r="28" spans="2:53" ht="15" customHeight="1" thickBot="1" x14ac:dyDescent="0.3">
      <c r="B28" s="350"/>
      <c r="C28" s="350"/>
      <c r="D28" s="350"/>
      <c r="E28" s="350"/>
      <c r="L28" s="611" t="s">
        <v>173</v>
      </c>
      <c r="M28" s="612"/>
      <c r="N28" s="612"/>
      <c r="O28" s="612"/>
      <c r="P28" s="612"/>
      <c r="Q28" s="612"/>
      <c r="R28" s="612"/>
      <c r="S28" s="613"/>
      <c r="T28" s="464">
        <f t="shared" ref="T28:AZ28" si="3">(T25*T23*30)/T15</f>
        <v>0</v>
      </c>
      <c r="U28" s="465">
        <f t="shared" si="3"/>
        <v>0</v>
      </c>
      <c r="V28" s="465">
        <f t="shared" si="3"/>
        <v>8.2191780821917804E-2</v>
      </c>
      <c r="W28" s="465">
        <f t="shared" si="3"/>
        <v>0</v>
      </c>
      <c r="X28" s="465">
        <f t="shared" si="3"/>
        <v>7.575757575757576E-2</v>
      </c>
      <c r="Y28" s="465">
        <f t="shared" si="3"/>
        <v>0</v>
      </c>
      <c r="Z28" s="465">
        <f t="shared" si="3"/>
        <v>0</v>
      </c>
      <c r="AA28" s="465">
        <f t="shared" si="3"/>
        <v>0</v>
      </c>
      <c r="AB28" s="465">
        <f t="shared" si="3"/>
        <v>0</v>
      </c>
      <c r="AC28" s="465">
        <f t="shared" si="3"/>
        <v>0</v>
      </c>
      <c r="AD28" s="465">
        <f t="shared" si="3"/>
        <v>0</v>
      </c>
      <c r="AE28" s="465">
        <f t="shared" si="3"/>
        <v>0</v>
      </c>
      <c r="AF28" s="465">
        <f t="shared" si="3"/>
        <v>0</v>
      </c>
      <c r="AG28" s="465">
        <f t="shared" si="3"/>
        <v>0</v>
      </c>
      <c r="AH28" s="465">
        <f t="shared" si="3"/>
        <v>0</v>
      </c>
      <c r="AI28" s="465">
        <f t="shared" si="3"/>
        <v>0</v>
      </c>
      <c r="AJ28" s="465">
        <f t="shared" si="3"/>
        <v>0</v>
      </c>
      <c r="AK28" s="465">
        <f t="shared" si="3"/>
        <v>0</v>
      </c>
      <c r="AL28" s="465">
        <f t="shared" si="3"/>
        <v>0</v>
      </c>
      <c r="AM28" s="465">
        <f t="shared" si="3"/>
        <v>0</v>
      </c>
      <c r="AN28" s="465">
        <f t="shared" si="3"/>
        <v>0.25</v>
      </c>
      <c r="AO28" s="465">
        <f t="shared" si="3"/>
        <v>0</v>
      </c>
      <c r="AP28" s="465">
        <f t="shared" si="3"/>
        <v>0</v>
      </c>
      <c r="AQ28" s="465">
        <f t="shared" si="3"/>
        <v>0</v>
      </c>
      <c r="AR28" s="373">
        <f t="shared" si="3"/>
        <v>0</v>
      </c>
      <c r="AS28" s="373">
        <f t="shared" si="3"/>
        <v>0</v>
      </c>
      <c r="AT28" s="369">
        <f t="shared" si="3"/>
        <v>0</v>
      </c>
      <c r="AU28" s="369">
        <f t="shared" si="3"/>
        <v>0</v>
      </c>
      <c r="AV28" s="369">
        <f t="shared" si="3"/>
        <v>0</v>
      </c>
      <c r="AW28" s="369">
        <f t="shared" si="3"/>
        <v>0</v>
      </c>
      <c r="AX28" s="369">
        <f t="shared" si="3"/>
        <v>0</v>
      </c>
      <c r="AY28" s="369">
        <f t="shared" si="3"/>
        <v>1.6666666666666666E-2</v>
      </c>
      <c r="AZ28" s="370">
        <f t="shared" si="3"/>
        <v>0</v>
      </c>
      <c r="BA28" s="375">
        <f>SUM(T28:AZ28)</f>
        <v>0.42461602324616021</v>
      </c>
    </row>
    <row r="29" spans="2:53" ht="15" customHeight="1" thickBot="1" x14ac:dyDescent="0.3">
      <c r="B29" s="378"/>
      <c r="C29" s="350"/>
      <c r="D29" s="350"/>
      <c r="E29" s="350"/>
      <c r="T29" s="319"/>
      <c r="U29" s="319"/>
      <c r="V29" s="319"/>
      <c r="W29" s="319"/>
      <c r="X29" s="319"/>
      <c r="Y29" s="319"/>
      <c r="Z29" s="319"/>
      <c r="AA29" s="319"/>
      <c r="AB29" s="319"/>
      <c r="AC29" s="319"/>
      <c r="AD29" s="319"/>
      <c r="AG29" s="319"/>
      <c r="AH29" s="319"/>
      <c r="AK29" s="319"/>
      <c r="AL29" s="319"/>
      <c r="AM29" s="319"/>
      <c r="AN29" s="319"/>
      <c r="AO29" s="319"/>
      <c r="AP29" s="319"/>
      <c r="AQ29" s="319"/>
      <c r="AR29" s="319"/>
      <c r="AT29" s="319"/>
      <c r="AU29" s="377"/>
      <c r="AV29" s="377"/>
      <c r="AW29" s="319"/>
      <c r="AX29" s="467"/>
      <c r="AY29" s="352"/>
      <c r="AZ29" s="320" t="s">
        <v>174</v>
      </c>
      <c r="BA29" s="321">
        <f>SUM(BA26:BA28)</f>
        <v>14.463158987131591</v>
      </c>
    </row>
    <row r="30" spans="2:53" ht="15" customHeight="1" thickBot="1" x14ac:dyDescent="0.3">
      <c r="B30" s="492"/>
      <c r="C30" s="350"/>
      <c r="D30" s="350"/>
      <c r="E30" s="350"/>
      <c r="T30" s="319"/>
      <c r="U30" s="319"/>
      <c r="V30" s="319"/>
      <c r="W30" s="319"/>
      <c r="X30" s="319"/>
      <c r="Y30" s="319"/>
      <c r="Z30" s="319"/>
      <c r="AA30" s="319"/>
      <c r="AB30" s="319"/>
      <c r="AC30" s="319"/>
      <c r="AD30" s="319"/>
      <c r="AG30" s="319"/>
      <c r="AH30" s="319"/>
      <c r="AK30" s="319"/>
      <c r="AL30" s="319"/>
      <c r="AM30" s="319"/>
      <c r="AN30" s="319"/>
      <c r="AO30" s="379"/>
      <c r="AP30" s="319"/>
      <c r="AQ30" s="319"/>
      <c r="AR30" s="319"/>
      <c r="AT30" s="319"/>
      <c r="AV30" s="319"/>
      <c r="AW30" s="319"/>
      <c r="AX30" s="467"/>
      <c r="AY30" s="352"/>
      <c r="AZ30" s="322" t="s">
        <v>175</v>
      </c>
      <c r="BA30" s="323">
        <f>(BA27+BA28)/BA29</f>
        <v>0.28710383376265541</v>
      </c>
    </row>
    <row r="31" spans="2:53" ht="24.95" customHeight="1" x14ac:dyDescent="0.25">
      <c r="B31" s="469"/>
      <c r="C31" s="350"/>
      <c r="D31" s="350"/>
      <c r="E31" s="350"/>
      <c r="AO31" s="332"/>
      <c r="AU31" s="332"/>
    </row>
    <row r="32" spans="2:53" ht="24.95" customHeight="1" x14ac:dyDescent="0.25">
      <c r="B32" s="469"/>
      <c r="C32" s="350"/>
      <c r="D32" s="350"/>
      <c r="E32" s="350"/>
      <c r="AO32" s="332"/>
    </row>
    <row r="33" spans="2:41" ht="24.95" customHeight="1" x14ac:dyDescent="0.25">
      <c r="B33" s="469"/>
      <c r="C33" s="350"/>
      <c r="D33" s="350"/>
      <c r="E33" s="350"/>
      <c r="AO33" s="332"/>
    </row>
    <row r="34" spans="2:41" ht="24.95" customHeight="1" x14ac:dyDescent="0.25">
      <c r="B34" s="469"/>
      <c r="C34" s="350"/>
      <c r="D34" s="350"/>
      <c r="E34" s="350"/>
      <c r="AO34" s="332"/>
    </row>
    <row r="35" spans="2:41" ht="24.95" customHeight="1" x14ac:dyDescent="0.25">
      <c r="B35" s="469"/>
      <c r="C35" s="350"/>
      <c r="D35" s="350"/>
      <c r="E35" s="350"/>
      <c r="AO35" s="332"/>
    </row>
    <row r="36" spans="2:41" ht="24.95" customHeight="1" x14ac:dyDescent="0.25">
      <c r="B36" s="469"/>
      <c r="C36" s="350"/>
      <c r="D36" s="350"/>
      <c r="E36" s="350"/>
      <c r="AO36" s="332"/>
    </row>
    <row r="37" spans="2:41" ht="24.95" customHeight="1" x14ac:dyDescent="0.25">
      <c r="B37" s="493"/>
      <c r="C37" s="350"/>
      <c r="D37" s="350"/>
      <c r="E37" s="350"/>
      <c r="AO37" s="332"/>
    </row>
    <row r="38" spans="2:41" ht="24.95" customHeight="1" x14ac:dyDescent="0.25">
      <c r="B38" s="380"/>
      <c r="C38" s="350"/>
      <c r="D38" s="350"/>
      <c r="E38" s="350"/>
      <c r="AO38" s="332"/>
    </row>
    <row r="39" spans="2:41" ht="24.95" customHeight="1" x14ac:dyDescent="0.25">
      <c r="B39" s="380"/>
      <c r="C39" s="350"/>
      <c r="D39" s="350"/>
      <c r="E39" s="350"/>
      <c r="AO39" s="332"/>
    </row>
    <row r="40" spans="2:41" ht="24.95" customHeight="1" x14ac:dyDescent="0.25">
      <c r="B40" s="380"/>
      <c r="C40" s="350"/>
      <c r="D40" s="350"/>
      <c r="E40" s="350"/>
      <c r="AO40" s="332"/>
    </row>
    <row r="41" spans="2:41" ht="24.95" customHeight="1" x14ac:dyDescent="0.25">
      <c r="B41" s="380"/>
      <c r="C41" s="350"/>
      <c r="D41" s="350"/>
      <c r="E41" s="350"/>
      <c r="AO41" s="332"/>
    </row>
    <row r="42" spans="2:41" ht="18.75" customHeight="1" x14ac:dyDescent="0.25">
      <c r="C42" s="350"/>
      <c r="D42" s="350"/>
      <c r="E42" s="350"/>
      <c r="AO42" s="332"/>
    </row>
    <row r="43" spans="2:41" ht="18.75" customHeight="1" x14ac:dyDescent="0.25">
      <c r="B43" s="350"/>
      <c r="C43" s="350"/>
      <c r="D43" s="350"/>
      <c r="E43" s="350"/>
      <c r="AO43" s="332"/>
    </row>
    <row r="44" spans="2:41" ht="14.25" customHeight="1" x14ac:dyDescent="0.25">
      <c r="B44" s="350"/>
      <c r="C44" s="350"/>
      <c r="D44" s="350"/>
      <c r="E44" s="350"/>
      <c r="AO44" s="332"/>
    </row>
    <row r="45" spans="2:41" ht="14.25" customHeight="1" x14ac:dyDescent="0.25">
      <c r="B45" s="350"/>
      <c r="C45" s="350"/>
      <c r="D45" s="350"/>
      <c r="E45" s="350"/>
      <c r="AO45" s="332"/>
    </row>
    <row r="46" spans="2:41" ht="14.25" customHeight="1" x14ac:dyDescent="0.25">
      <c r="B46" s="350"/>
      <c r="C46" s="350"/>
      <c r="D46" s="350"/>
      <c r="E46" s="350"/>
      <c r="AO46" s="332"/>
    </row>
    <row r="47" spans="2:41" ht="14.25" customHeight="1" x14ac:dyDescent="0.25">
      <c r="B47" s="350"/>
      <c r="C47" s="350"/>
      <c r="D47" s="350"/>
      <c r="E47" s="350"/>
      <c r="AO47" s="332"/>
    </row>
    <row r="48" spans="2:41" ht="14.25" customHeight="1" x14ac:dyDescent="0.25">
      <c r="B48" s="350"/>
      <c r="C48" s="350"/>
      <c r="D48" s="350"/>
      <c r="E48" s="350"/>
      <c r="AO48" s="332"/>
    </row>
    <row r="49" spans="2:41" ht="14.25" customHeight="1" x14ac:dyDescent="0.25">
      <c r="B49" s="350"/>
      <c r="C49" s="350"/>
      <c r="D49" s="350"/>
      <c r="E49" s="350"/>
      <c r="AO49" s="332"/>
    </row>
    <row r="50" spans="2:41" ht="14.25" customHeight="1" x14ac:dyDescent="0.25">
      <c r="B50" s="350"/>
      <c r="C50" s="350"/>
      <c r="D50" s="350"/>
      <c r="E50" s="350"/>
      <c r="AO50" s="332"/>
    </row>
    <row r="51" spans="2:41" ht="12.75" customHeight="1" x14ac:dyDescent="0.25">
      <c r="B51" s="350"/>
      <c r="C51" s="350"/>
      <c r="D51" s="350"/>
      <c r="E51" s="350"/>
      <c r="AO51" s="332"/>
    </row>
    <row r="52" spans="2:41" ht="12.75" customHeight="1" x14ac:dyDescent="0.25">
      <c r="B52" s="350"/>
      <c r="C52" s="350"/>
      <c r="D52" s="350"/>
      <c r="AO52" s="332"/>
    </row>
    <row r="53" spans="2:41" x14ac:dyDescent="0.25">
      <c r="B53" s="350"/>
      <c r="C53" s="350"/>
      <c r="D53" s="350"/>
      <c r="AO53" s="332"/>
    </row>
    <row r="54" spans="2:41" x14ac:dyDescent="0.25">
      <c r="AO54" s="332"/>
    </row>
    <row r="55" spans="2:41" x14ac:dyDescent="0.25">
      <c r="AO55" s="332"/>
    </row>
    <row r="56" spans="2:41" x14ac:dyDescent="0.25">
      <c r="AO56" s="332"/>
    </row>
    <row r="57" spans="2:41" x14ac:dyDescent="0.25">
      <c r="AO57" s="332"/>
    </row>
    <row r="58" spans="2:41" x14ac:dyDescent="0.25">
      <c r="AO58" s="332"/>
    </row>
    <row r="59" spans="2:41" x14ac:dyDescent="0.25">
      <c r="AO59" s="332"/>
    </row>
    <row r="60" spans="2:41" x14ac:dyDescent="0.25">
      <c r="AO60" s="332"/>
    </row>
    <row r="61" spans="2:41" x14ac:dyDescent="0.25">
      <c r="AO61" s="332"/>
    </row>
    <row r="62" spans="2:41" x14ac:dyDescent="0.25">
      <c r="AO62" s="332"/>
    </row>
    <row r="63" spans="2:41" x14ac:dyDescent="0.25">
      <c r="AO63" s="332"/>
    </row>
    <row r="64" spans="2:41" x14ac:dyDescent="0.25">
      <c r="AO64" s="332"/>
    </row>
    <row r="65" spans="41:41" ht="12.75" customHeight="1" x14ac:dyDescent="0.25">
      <c r="AO65" s="332"/>
    </row>
    <row r="66" spans="41:41" ht="12.75" customHeight="1" x14ac:dyDescent="0.25">
      <c r="AO66" s="332"/>
    </row>
    <row r="67" spans="41:41" ht="12.75" customHeight="1" x14ac:dyDescent="0.25">
      <c r="AO67" s="332"/>
    </row>
    <row r="68" spans="41:41" ht="12.75" customHeight="1" x14ac:dyDescent="0.25">
      <c r="AO68" s="332"/>
    </row>
    <row r="69" spans="41:41" ht="12.75" customHeight="1" x14ac:dyDescent="0.25">
      <c r="AO69" s="332"/>
    </row>
    <row r="70" spans="41:41" ht="12.75" customHeight="1" x14ac:dyDescent="0.25">
      <c r="AO70" s="332"/>
    </row>
    <row r="71" spans="41:41" ht="12.75" customHeight="1" x14ac:dyDescent="0.25">
      <c r="AO71" s="332"/>
    </row>
    <row r="72" spans="41:41" ht="12.75" customHeight="1" x14ac:dyDescent="0.25">
      <c r="AO72" s="332"/>
    </row>
    <row r="73" spans="41:41" ht="12.75" customHeight="1" x14ac:dyDescent="0.25">
      <c r="AO73" s="332"/>
    </row>
    <row r="74" spans="41:41" ht="12.75" customHeight="1" x14ac:dyDescent="0.25">
      <c r="AO74" s="332"/>
    </row>
    <row r="75" spans="41:41" ht="12.75" customHeight="1" x14ac:dyDescent="0.25">
      <c r="AO75" s="332"/>
    </row>
    <row r="76" spans="41:41" ht="12.75" customHeight="1" x14ac:dyDescent="0.25">
      <c r="AO76" s="332"/>
    </row>
    <row r="77" spans="41:41" ht="12.75" customHeight="1" x14ac:dyDescent="0.25">
      <c r="AO77" s="332"/>
    </row>
    <row r="78" spans="41:41" ht="12.75" customHeight="1" x14ac:dyDescent="0.25">
      <c r="AO78" s="332"/>
    </row>
    <row r="79" spans="41:41" ht="12.75" customHeight="1" x14ac:dyDescent="0.25">
      <c r="AO79" s="332"/>
    </row>
    <row r="80" spans="41:41" ht="12.75" customHeight="1" x14ac:dyDescent="0.25">
      <c r="AO80" s="332"/>
    </row>
    <row r="81" spans="41:41" ht="12.75" customHeight="1" x14ac:dyDescent="0.25">
      <c r="AO81" s="332"/>
    </row>
    <row r="82" spans="41:41" ht="12.75" customHeight="1" x14ac:dyDescent="0.25">
      <c r="AO82" s="332"/>
    </row>
    <row r="83" spans="41:41" ht="12.75" customHeight="1" x14ac:dyDescent="0.25">
      <c r="AO83" s="332"/>
    </row>
    <row r="84" spans="41:41" ht="12.75" customHeight="1" x14ac:dyDescent="0.25">
      <c r="AO84" s="332"/>
    </row>
    <row r="85" spans="41:41" ht="12.75" customHeight="1" x14ac:dyDescent="0.25">
      <c r="AO85" s="332"/>
    </row>
    <row r="86" spans="41:41" ht="12.75" customHeight="1" x14ac:dyDescent="0.25">
      <c r="AO86" s="332"/>
    </row>
    <row r="87" spans="41:41" ht="12.75" customHeight="1" x14ac:dyDescent="0.25">
      <c r="AO87" s="332"/>
    </row>
    <row r="88" spans="41:41" ht="12.75" customHeight="1" x14ac:dyDescent="0.25">
      <c r="AO88" s="332"/>
    </row>
    <row r="89" spans="41:41" ht="12.75" customHeight="1" x14ac:dyDescent="0.25">
      <c r="AO89" s="332"/>
    </row>
    <row r="90" spans="41:41" ht="12.75" customHeight="1" x14ac:dyDescent="0.25">
      <c r="AO90" s="332"/>
    </row>
    <row r="91" spans="41:41" ht="12.75" customHeight="1" x14ac:dyDescent="0.25">
      <c r="AO91" s="332"/>
    </row>
    <row r="92" spans="41:41" ht="12.75" customHeight="1" x14ac:dyDescent="0.25">
      <c r="AO92" s="332"/>
    </row>
    <row r="93" spans="41:41" ht="12.75" customHeight="1" x14ac:dyDescent="0.25">
      <c r="AO93" s="332"/>
    </row>
    <row r="94" spans="41:41" ht="12.75" customHeight="1" x14ac:dyDescent="0.25">
      <c r="AO94" s="332"/>
    </row>
    <row r="95" spans="41:41" ht="12.75" customHeight="1" x14ac:dyDescent="0.25">
      <c r="AO95" s="332"/>
    </row>
    <row r="96" spans="41:41" ht="12.75" customHeight="1" x14ac:dyDescent="0.25">
      <c r="AO96" s="332"/>
    </row>
    <row r="97" spans="41:41" ht="12.75" customHeight="1" x14ac:dyDescent="0.25">
      <c r="AO97" s="332"/>
    </row>
    <row r="98" spans="41:41" ht="12.75" customHeight="1" x14ac:dyDescent="0.25">
      <c r="AO98" s="332"/>
    </row>
    <row r="99" spans="41:41" ht="12.75" customHeight="1" x14ac:dyDescent="0.25">
      <c r="AO99" s="332"/>
    </row>
    <row r="100" spans="41:41" ht="12.75" customHeight="1" x14ac:dyDescent="0.25">
      <c r="AO100" s="332"/>
    </row>
    <row r="101" spans="41:41" ht="12.75" customHeight="1" x14ac:dyDescent="0.25">
      <c r="AO101" s="332"/>
    </row>
    <row r="102" spans="41:41" x14ac:dyDescent="0.25">
      <c r="AO102" s="332"/>
    </row>
    <row r="103" spans="41:41" x14ac:dyDescent="0.25">
      <c r="AO103" s="332"/>
    </row>
    <row r="104" spans="41:41" x14ac:dyDescent="0.25">
      <c r="AO104" s="332"/>
    </row>
    <row r="105" spans="41:41" x14ac:dyDescent="0.25">
      <c r="AO105" s="332"/>
    </row>
    <row r="106" spans="41:41" x14ac:dyDescent="0.25">
      <c r="AO106" s="332"/>
    </row>
    <row r="107" spans="41:41" x14ac:dyDescent="0.25">
      <c r="AO107" s="332"/>
    </row>
    <row r="108" spans="41:41" x14ac:dyDescent="0.25">
      <c r="AO108" s="332"/>
    </row>
    <row r="109" spans="41:41" x14ac:dyDescent="0.25">
      <c r="AO109" s="332"/>
    </row>
    <row r="110" spans="41:41" x14ac:dyDescent="0.25">
      <c r="AO110" s="332"/>
    </row>
    <row r="111" spans="41:41" x14ac:dyDescent="0.25">
      <c r="AO111" s="332"/>
    </row>
    <row r="112" spans="41:41" x14ac:dyDescent="0.25">
      <c r="AO112" s="332"/>
    </row>
    <row r="113" spans="41:41" x14ac:dyDescent="0.25">
      <c r="AO113" s="332"/>
    </row>
    <row r="114" spans="41:41" x14ac:dyDescent="0.25">
      <c r="AO114" s="332"/>
    </row>
    <row r="115" spans="41:41" x14ac:dyDescent="0.25">
      <c r="AO115" s="332"/>
    </row>
    <row r="116" spans="41:41" x14ac:dyDescent="0.25">
      <c r="AO116" s="332"/>
    </row>
    <row r="117" spans="41:41" x14ac:dyDescent="0.25">
      <c r="AO117" s="332"/>
    </row>
    <row r="118" spans="41:41" x14ac:dyDescent="0.25">
      <c r="AO118" s="332"/>
    </row>
    <row r="119" spans="41:41" x14ac:dyDescent="0.25">
      <c r="AO119" s="332"/>
    </row>
    <row r="120" spans="41:41" x14ac:dyDescent="0.25">
      <c r="AO120" s="332"/>
    </row>
    <row r="121" spans="41:41" x14ac:dyDescent="0.25">
      <c r="AO121" s="332"/>
    </row>
    <row r="122" spans="41:41" x14ac:dyDescent="0.25">
      <c r="AO122" s="332"/>
    </row>
    <row r="123" spans="41:41" x14ac:dyDescent="0.25">
      <c r="AO123" s="332"/>
    </row>
    <row r="124" spans="41:41" x14ac:dyDescent="0.25">
      <c r="AO124" s="332"/>
    </row>
    <row r="125" spans="41:41" x14ac:dyDescent="0.25">
      <c r="AO125" s="332"/>
    </row>
    <row r="126" spans="41:41" x14ac:dyDescent="0.25">
      <c r="AO126" s="332"/>
    </row>
    <row r="127" spans="41:41" x14ac:dyDescent="0.25">
      <c r="AO127" s="332"/>
    </row>
    <row r="128" spans="41:41" x14ac:dyDescent="0.25">
      <c r="AO128" s="332"/>
    </row>
    <row r="129" spans="41:41" x14ac:dyDescent="0.25">
      <c r="AO129" s="332"/>
    </row>
    <row r="130" spans="41:41" x14ac:dyDescent="0.25">
      <c r="AO130" s="332"/>
    </row>
    <row r="131" spans="41:41" x14ac:dyDescent="0.25">
      <c r="AO131" s="332"/>
    </row>
    <row r="132" spans="41:41" x14ac:dyDescent="0.25">
      <c r="AO132" s="332"/>
    </row>
    <row r="133" spans="41:41" x14ac:dyDescent="0.25">
      <c r="AO133" s="332"/>
    </row>
    <row r="134" spans="41:41" x14ac:dyDescent="0.25">
      <c r="AO134" s="332"/>
    </row>
    <row r="135" spans="41:41" x14ac:dyDescent="0.25">
      <c r="AO135" s="332"/>
    </row>
    <row r="136" spans="41:41" x14ac:dyDescent="0.25">
      <c r="AO136" s="332"/>
    </row>
    <row r="137" spans="41:41" x14ac:dyDescent="0.25">
      <c r="AO137" s="332"/>
    </row>
    <row r="138" spans="41:41" x14ac:dyDescent="0.25">
      <c r="AO138" s="332"/>
    </row>
    <row r="139" spans="41:41" x14ac:dyDescent="0.25">
      <c r="AO139" s="332"/>
    </row>
    <row r="140" spans="41:41" x14ac:dyDescent="0.25">
      <c r="AO140" s="332"/>
    </row>
    <row r="141" spans="41:41" x14ac:dyDescent="0.25">
      <c r="AO141" s="332"/>
    </row>
    <row r="142" spans="41:41" x14ac:dyDescent="0.25">
      <c r="AO142" s="332"/>
    </row>
    <row r="143" spans="41:41" x14ac:dyDescent="0.25">
      <c r="AO143" s="332"/>
    </row>
    <row r="144" spans="41:41" x14ac:dyDescent="0.25">
      <c r="AO144" s="332"/>
    </row>
    <row r="145" spans="41:41" x14ac:dyDescent="0.25">
      <c r="AO145" s="332"/>
    </row>
    <row r="146" spans="41:41" x14ac:dyDescent="0.25">
      <c r="AO146" s="332"/>
    </row>
    <row r="147" spans="41:41" x14ac:dyDescent="0.25">
      <c r="AO147" s="332"/>
    </row>
    <row r="148" spans="41:41" x14ac:dyDescent="0.25">
      <c r="AO148" s="332"/>
    </row>
    <row r="149" spans="41:41" x14ac:dyDescent="0.25">
      <c r="AO149" s="332"/>
    </row>
    <row r="150" spans="41:41" x14ac:dyDescent="0.25">
      <c r="AO150" s="332"/>
    </row>
    <row r="151" spans="41:41" x14ac:dyDescent="0.25">
      <c r="AO151" s="332"/>
    </row>
    <row r="152" spans="41:41" x14ac:dyDescent="0.25">
      <c r="AO152" s="332"/>
    </row>
    <row r="153" spans="41:41" x14ac:dyDescent="0.25">
      <c r="AO153" s="332"/>
    </row>
    <row r="154" spans="41:41" x14ac:dyDescent="0.25">
      <c r="AO154" s="332"/>
    </row>
    <row r="155" spans="41:41" x14ac:dyDescent="0.25">
      <c r="AO155" s="332"/>
    </row>
    <row r="156" spans="41:41" x14ac:dyDescent="0.25">
      <c r="AO156" s="332"/>
    </row>
    <row r="157" spans="41:41" x14ac:dyDescent="0.25">
      <c r="AO157" s="332"/>
    </row>
    <row r="158" spans="41:41" x14ac:dyDescent="0.25">
      <c r="AO158" s="332"/>
    </row>
    <row r="159" spans="41:41" x14ac:dyDescent="0.25">
      <c r="AO159" s="332"/>
    </row>
    <row r="160" spans="41:41" x14ac:dyDescent="0.25">
      <c r="AO160" s="332"/>
    </row>
    <row r="161" spans="41:41" x14ac:dyDescent="0.25">
      <c r="AO161" s="332"/>
    </row>
    <row r="162" spans="41:41" x14ac:dyDescent="0.25">
      <c r="AO162" s="332"/>
    </row>
    <row r="163" spans="41:41" x14ac:dyDescent="0.25">
      <c r="AO163" s="332"/>
    </row>
    <row r="164" spans="41:41" x14ac:dyDescent="0.25">
      <c r="AO164" s="332"/>
    </row>
    <row r="165" spans="41:41" x14ac:dyDescent="0.25">
      <c r="AO165" s="332"/>
    </row>
    <row r="166" spans="41:41" x14ac:dyDescent="0.25">
      <c r="AO166" s="332"/>
    </row>
    <row r="167" spans="41:41" x14ac:dyDescent="0.25">
      <c r="AO167" s="332"/>
    </row>
    <row r="168" spans="41:41" x14ac:dyDescent="0.25">
      <c r="AO168" s="332"/>
    </row>
    <row r="169" spans="41:41" x14ac:dyDescent="0.25">
      <c r="AO169" s="332"/>
    </row>
    <row r="170" spans="41:41" x14ac:dyDescent="0.25">
      <c r="AO170" s="332"/>
    </row>
    <row r="171" spans="41:41" x14ac:dyDescent="0.25">
      <c r="AO171" s="332"/>
    </row>
    <row r="172" spans="41:41" x14ac:dyDescent="0.25">
      <c r="AO172" s="332"/>
    </row>
    <row r="173" spans="41:41" x14ac:dyDescent="0.25">
      <c r="AO173" s="332"/>
    </row>
    <row r="174" spans="41:41" x14ac:dyDescent="0.25">
      <c r="AO174" s="332"/>
    </row>
    <row r="175" spans="41:41" x14ac:dyDescent="0.25">
      <c r="AO175" s="332"/>
    </row>
    <row r="176" spans="41:41" x14ac:dyDescent="0.25">
      <c r="AO176" s="332"/>
    </row>
    <row r="177" spans="41:41" x14ac:dyDescent="0.25">
      <c r="AO177" s="332"/>
    </row>
    <row r="178" spans="41:41" x14ac:dyDescent="0.25">
      <c r="AO178" s="332"/>
    </row>
    <row r="179" spans="41:41" x14ac:dyDescent="0.25">
      <c r="AO179" s="332"/>
    </row>
    <row r="180" spans="41:41" x14ac:dyDescent="0.25">
      <c r="AO180" s="332"/>
    </row>
    <row r="181" spans="41:41" x14ac:dyDescent="0.25">
      <c r="AO181" s="332"/>
    </row>
    <row r="182" spans="41:41" x14ac:dyDescent="0.25">
      <c r="AO182" s="332"/>
    </row>
    <row r="183" spans="41:41" x14ac:dyDescent="0.25">
      <c r="AO183" s="332"/>
    </row>
    <row r="184" spans="41:41" x14ac:dyDescent="0.25">
      <c r="AO184" s="332"/>
    </row>
    <row r="185" spans="41:41" x14ac:dyDescent="0.25">
      <c r="AO185" s="332"/>
    </row>
    <row r="186" spans="41:41" x14ac:dyDescent="0.25">
      <c r="AO186" s="332"/>
    </row>
    <row r="187" spans="41:41" x14ac:dyDescent="0.25">
      <c r="AO187" s="332"/>
    </row>
    <row r="188" spans="41:41" x14ac:dyDescent="0.25">
      <c r="AO188" s="332"/>
    </row>
    <row r="189" spans="41:41" x14ac:dyDescent="0.25">
      <c r="AO189" s="332"/>
    </row>
    <row r="190" spans="41:41" x14ac:dyDescent="0.25">
      <c r="AO190" s="332"/>
    </row>
    <row r="191" spans="41:41" x14ac:dyDescent="0.25">
      <c r="AO191" s="332"/>
    </row>
    <row r="192" spans="41:41" x14ac:dyDescent="0.25">
      <c r="AO192" s="332"/>
    </row>
    <row r="193" spans="41:41" x14ac:dyDescent="0.25">
      <c r="AO193" s="332"/>
    </row>
    <row r="194" spans="41:41" x14ac:dyDescent="0.25">
      <c r="AO194" s="332"/>
    </row>
    <row r="195" spans="41:41" x14ac:dyDescent="0.25">
      <c r="AO195" s="332"/>
    </row>
    <row r="196" spans="41:41" x14ac:dyDescent="0.25">
      <c r="AO196" s="332"/>
    </row>
    <row r="197" spans="41:41" x14ac:dyDescent="0.25">
      <c r="AO197" s="332"/>
    </row>
    <row r="198" spans="41:41" x14ac:dyDescent="0.25">
      <c r="AO198" s="332"/>
    </row>
    <row r="199" spans="41:41" x14ac:dyDescent="0.25">
      <c r="AO199" s="332"/>
    </row>
    <row r="200" spans="41:41" x14ac:dyDescent="0.25">
      <c r="AO200" s="332"/>
    </row>
    <row r="201" spans="41:41" x14ac:dyDescent="0.25">
      <c r="AO201" s="332"/>
    </row>
    <row r="202" spans="41:41" x14ac:dyDescent="0.25">
      <c r="AO202" s="332"/>
    </row>
    <row r="203" spans="41:41" x14ac:dyDescent="0.25">
      <c r="AO203" s="332"/>
    </row>
    <row r="204" spans="41:41" x14ac:dyDescent="0.25">
      <c r="AO204" s="332"/>
    </row>
    <row r="205" spans="41:41" x14ac:dyDescent="0.25">
      <c r="AO205" s="332"/>
    </row>
    <row r="206" spans="41:41" x14ac:dyDescent="0.25">
      <c r="AO206" s="332"/>
    </row>
    <row r="207" spans="41:41" x14ac:dyDescent="0.25">
      <c r="AO207" s="332"/>
    </row>
    <row r="208" spans="41:41" x14ac:dyDescent="0.25">
      <c r="AO208" s="332"/>
    </row>
    <row r="209" spans="41:41" x14ac:dyDescent="0.25">
      <c r="AO209" s="332"/>
    </row>
    <row r="210" spans="41:41" x14ac:dyDescent="0.25">
      <c r="AO210" s="332"/>
    </row>
    <row r="211" spans="41:41" x14ac:dyDescent="0.25">
      <c r="AO211" s="332"/>
    </row>
    <row r="212" spans="41:41" x14ac:dyDescent="0.25">
      <c r="AO212" s="332"/>
    </row>
    <row r="213" spans="41:41" x14ac:dyDescent="0.25">
      <c r="AO213" s="332"/>
    </row>
    <row r="214" spans="41:41" x14ac:dyDescent="0.25">
      <c r="AO214" s="332"/>
    </row>
  </sheetData>
  <mergeCells count="20">
    <mergeCell ref="A4:A14"/>
    <mergeCell ref="L15:S15"/>
    <mergeCell ref="L27:S27"/>
    <mergeCell ref="L28:S28"/>
    <mergeCell ref="L21:S21"/>
    <mergeCell ref="L22:S22"/>
    <mergeCell ref="L23:S23"/>
    <mergeCell ref="L24:S24"/>
    <mergeCell ref="L25:S25"/>
    <mergeCell ref="L26:S26"/>
    <mergeCell ref="L20:S20"/>
    <mergeCell ref="L16:S16"/>
    <mergeCell ref="L17:S17"/>
    <mergeCell ref="L18:S18"/>
    <mergeCell ref="L19:S19"/>
    <mergeCell ref="D1:R1"/>
    <mergeCell ref="S1:AZ1"/>
    <mergeCell ref="E2:M2"/>
    <mergeCell ref="N2:P2"/>
    <mergeCell ref="Q2:R2"/>
  </mergeCells>
  <conditionalFormatting sqref="D4:AZ14">
    <cfRule type="cellIs" dxfId="0" priority="1" operator="equal">
      <formula>""</formula>
    </cfRule>
  </conditionalFormatting>
  <pageMargins left="0.25" right="0.25" top="0.75" bottom="0.75" header="0.3" footer="0.3"/>
  <pageSetup paperSize="288" scale="4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I234"/>
  <sheetViews>
    <sheetView showGridLines="0" view="pageBreakPreview" zoomScaleNormal="80" zoomScaleSheetLayoutView="100" workbookViewId="0"/>
  </sheetViews>
  <sheetFormatPr defaultColWidth="9.140625" defaultRowHeight="12.75" x14ac:dyDescent="0.2"/>
  <cols>
    <col min="1" max="1" width="9.140625" style="10"/>
    <col min="2" max="2" width="11.85546875" style="10" customWidth="1"/>
    <col min="3" max="3" width="52.85546875" style="10" bestFit="1" customWidth="1"/>
    <col min="4" max="4" width="29.28515625" style="10" customWidth="1"/>
    <col min="5" max="5" width="9.140625" style="10"/>
    <col min="6" max="6" width="12.140625" style="10" customWidth="1"/>
    <col min="7" max="7" width="50.5703125" style="10" customWidth="1"/>
    <col min="8" max="8" width="13.85546875" style="10" customWidth="1"/>
    <col min="9" max="9" width="12.140625" style="10" customWidth="1"/>
    <col min="10" max="16384" width="9.140625" style="10"/>
  </cols>
  <sheetData>
    <row r="1" spans="2:9" ht="13.5" thickBot="1" x14ac:dyDescent="0.25">
      <c r="B1" s="580"/>
      <c r="C1" s="580"/>
      <c r="D1" s="580"/>
      <c r="E1" s="580"/>
      <c r="F1" s="580"/>
      <c r="G1" s="580"/>
      <c r="H1" s="580"/>
      <c r="I1" s="580"/>
    </row>
    <row r="2" spans="2:9" ht="12.75" customHeight="1" x14ac:dyDescent="0.2">
      <c r="B2" s="678" t="s">
        <v>190</v>
      </c>
      <c r="C2" s="679"/>
      <c r="D2" s="680"/>
      <c r="E2" s="9"/>
      <c r="F2" s="678" t="s">
        <v>191</v>
      </c>
      <c r="G2" s="679"/>
      <c r="H2" s="679"/>
      <c r="I2" s="680"/>
    </row>
    <row r="3" spans="2:9" ht="12.75" customHeight="1" x14ac:dyDescent="0.2">
      <c r="B3" s="681"/>
      <c r="C3" s="682"/>
      <c r="D3" s="683"/>
      <c r="E3" s="9"/>
      <c r="F3" s="681"/>
      <c r="G3" s="682"/>
      <c r="H3" s="682"/>
      <c r="I3" s="683"/>
    </row>
    <row r="4" spans="2:9" ht="12.75" customHeight="1" thickBot="1" x14ac:dyDescent="0.25">
      <c r="B4" s="684"/>
      <c r="C4" s="685"/>
      <c r="D4" s="686"/>
      <c r="E4" s="9"/>
      <c r="F4" s="684"/>
      <c r="G4" s="685"/>
      <c r="H4" s="685"/>
      <c r="I4" s="686"/>
    </row>
    <row r="5" spans="2:9" x14ac:dyDescent="0.2">
      <c r="B5" s="50" t="s">
        <v>192</v>
      </c>
      <c r="C5" s="51" t="s">
        <v>193</v>
      </c>
      <c r="D5" s="134" t="s">
        <v>194</v>
      </c>
      <c r="E5" s="136"/>
      <c r="F5" s="137" t="s">
        <v>195</v>
      </c>
      <c r="G5" s="48" t="s">
        <v>196</v>
      </c>
      <c r="H5" s="48" t="s">
        <v>197</v>
      </c>
      <c r="I5" s="49" t="s">
        <v>198</v>
      </c>
    </row>
    <row r="6" spans="2:9" x14ac:dyDescent="0.2">
      <c r="B6" s="13" t="s">
        <v>199</v>
      </c>
      <c r="C6" s="14" t="s">
        <v>200</v>
      </c>
      <c r="D6" s="15" t="s">
        <v>201</v>
      </c>
      <c r="E6" s="3"/>
      <c r="F6" s="138" t="s">
        <v>44</v>
      </c>
      <c r="G6" s="130" t="s">
        <v>98</v>
      </c>
      <c r="H6" s="46">
        <v>60</v>
      </c>
      <c r="I6" s="151"/>
    </row>
    <row r="7" spans="2:9" x14ac:dyDescent="0.2">
      <c r="B7" s="17" t="s">
        <v>202</v>
      </c>
      <c r="C7" s="18" t="s">
        <v>203</v>
      </c>
      <c r="D7" s="19" t="s">
        <v>201</v>
      </c>
      <c r="E7" s="3"/>
      <c r="F7" s="139" t="s">
        <v>45</v>
      </c>
      <c r="G7" s="131" t="s">
        <v>204</v>
      </c>
      <c r="H7" s="43">
        <v>20</v>
      </c>
      <c r="I7" s="151"/>
    </row>
    <row r="8" spans="2:9" x14ac:dyDescent="0.2">
      <c r="B8" s="13" t="s">
        <v>205</v>
      </c>
      <c r="C8" s="14" t="s">
        <v>206</v>
      </c>
      <c r="D8" s="15" t="s">
        <v>201</v>
      </c>
      <c r="E8" s="3"/>
      <c r="F8" s="140" t="s">
        <v>46</v>
      </c>
      <c r="G8" s="132" t="s">
        <v>100</v>
      </c>
      <c r="H8" s="46">
        <v>10</v>
      </c>
      <c r="I8" s="151"/>
    </row>
    <row r="9" spans="2:9" x14ac:dyDescent="0.2">
      <c r="B9" s="17" t="s">
        <v>207</v>
      </c>
      <c r="C9" s="18" t="s">
        <v>208</v>
      </c>
      <c r="D9" s="19" t="s">
        <v>201</v>
      </c>
      <c r="E9" s="3"/>
      <c r="F9" s="139" t="s">
        <v>47</v>
      </c>
      <c r="G9" s="131" t="s">
        <v>101</v>
      </c>
      <c r="H9" s="43" t="s">
        <v>209</v>
      </c>
      <c r="I9" s="151"/>
    </row>
    <row r="10" spans="2:9" x14ac:dyDescent="0.2">
      <c r="B10" s="13" t="s">
        <v>210</v>
      </c>
      <c r="C10" s="14" t="s">
        <v>211</v>
      </c>
      <c r="D10" s="15" t="s">
        <v>201</v>
      </c>
      <c r="E10" s="3"/>
      <c r="F10" s="138" t="s">
        <v>48</v>
      </c>
      <c r="G10" s="130" t="s">
        <v>102</v>
      </c>
      <c r="H10" s="46">
        <v>1</v>
      </c>
      <c r="I10" s="151"/>
    </row>
    <row r="11" spans="2:9" x14ac:dyDescent="0.2">
      <c r="B11" s="17" t="s">
        <v>212</v>
      </c>
      <c r="C11" s="18" t="s">
        <v>213</v>
      </c>
      <c r="D11" s="19" t="s">
        <v>214</v>
      </c>
      <c r="E11" s="3"/>
      <c r="F11" s="139" t="s">
        <v>215</v>
      </c>
      <c r="G11" s="133" t="s">
        <v>103</v>
      </c>
      <c r="H11" s="152"/>
      <c r="I11" s="44">
        <v>1</v>
      </c>
    </row>
    <row r="12" spans="2:9" x14ac:dyDescent="0.2">
      <c r="B12" s="13" t="s">
        <v>216</v>
      </c>
      <c r="C12" s="14" t="s">
        <v>217</v>
      </c>
      <c r="D12" s="15" t="s">
        <v>201</v>
      </c>
      <c r="E12" s="3"/>
      <c r="F12" s="140" t="s">
        <v>218</v>
      </c>
      <c r="G12" s="130" t="s">
        <v>104</v>
      </c>
      <c r="H12" s="152"/>
      <c r="I12" s="16">
        <v>1</v>
      </c>
    </row>
    <row r="13" spans="2:9" x14ac:dyDescent="0.2">
      <c r="B13" s="6"/>
      <c r="C13" s="45"/>
      <c r="D13" s="135"/>
      <c r="E13" s="3"/>
      <c r="F13" s="139" t="s">
        <v>51</v>
      </c>
      <c r="G13" s="131" t="s">
        <v>105</v>
      </c>
      <c r="H13" s="152">
        <v>0</v>
      </c>
      <c r="I13" s="44">
        <v>1</v>
      </c>
    </row>
    <row r="14" spans="2:9" x14ac:dyDescent="0.2">
      <c r="B14" s="13" t="s">
        <v>219</v>
      </c>
      <c r="C14" s="14" t="s">
        <v>220</v>
      </c>
      <c r="D14" s="15" t="s">
        <v>201</v>
      </c>
      <c r="E14" s="3"/>
      <c r="F14" s="140" t="s">
        <v>52</v>
      </c>
      <c r="G14" s="132" t="s">
        <v>106</v>
      </c>
      <c r="H14" s="46">
        <v>8</v>
      </c>
      <c r="I14" s="16">
        <v>2</v>
      </c>
    </row>
    <row r="15" spans="2:9" x14ac:dyDescent="0.2">
      <c r="B15" s="17" t="s">
        <v>221</v>
      </c>
      <c r="C15" s="18" t="s">
        <v>222</v>
      </c>
      <c r="D15" s="19" t="s">
        <v>201</v>
      </c>
      <c r="E15" s="3"/>
      <c r="F15" s="139" t="s">
        <v>53</v>
      </c>
      <c r="G15" s="131" t="s">
        <v>107</v>
      </c>
      <c r="H15" s="43">
        <v>1</v>
      </c>
      <c r="I15" s="151">
        <v>0</v>
      </c>
    </row>
    <row r="16" spans="2:9" x14ac:dyDescent="0.2">
      <c r="B16" s="13" t="s">
        <v>223</v>
      </c>
      <c r="C16" s="14" t="s">
        <v>224</v>
      </c>
      <c r="D16" s="15" t="s">
        <v>201</v>
      </c>
      <c r="E16" s="3"/>
      <c r="F16" s="140" t="s">
        <v>54</v>
      </c>
      <c r="G16" s="132" t="s">
        <v>108</v>
      </c>
      <c r="H16" s="46">
        <v>2</v>
      </c>
      <c r="I16" s="151">
        <v>0</v>
      </c>
    </row>
    <row r="17" spans="2:9" x14ac:dyDescent="0.2">
      <c r="B17" s="17" t="s">
        <v>225</v>
      </c>
      <c r="C17" s="18" t="s">
        <v>226</v>
      </c>
      <c r="D17" s="19" t="s">
        <v>201</v>
      </c>
      <c r="E17" s="3"/>
      <c r="F17" s="139" t="s">
        <v>55</v>
      </c>
      <c r="G17" s="131" t="s">
        <v>109</v>
      </c>
      <c r="H17" s="43">
        <v>2</v>
      </c>
      <c r="I17" s="151">
        <v>0</v>
      </c>
    </row>
    <row r="18" spans="2:9" x14ac:dyDescent="0.2">
      <c r="B18" s="33"/>
      <c r="C18" s="34"/>
      <c r="D18" s="35"/>
      <c r="E18" s="3"/>
      <c r="F18" s="140" t="s">
        <v>56</v>
      </c>
      <c r="G18" s="132" t="s">
        <v>110</v>
      </c>
      <c r="H18" s="152">
        <v>0</v>
      </c>
      <c r="I18" s="151">
        <v>0</v>
      </c>
    </row>
    <row r="19" spans="2:9" x14ac:dyDescent="0.2">
      <c r="B19" s="13" t="s">
        <v>227</v>
      </c>
      <c r="C19" s="14" t="s">
        <v>228</v>
      </c>
      <c r="D19" s="15" t="s">
        <v>229</v>
      </c>
      <c r="E19" s="3"/>
      <c r="F19" s="139" t="s">
        <v>57</v>
      </c>
      <c r="G19" s="131" t="s">
        <v>111</v>
      </c>
      <c r="H19" s="43">
        <v>1</v>
      </c>
      <c r="I19" s="44">
        <v>3</v>
      </c>
    </row>
    <row r="20" spans="2:9" x14ac:dyDescent="0.2">
      <c r="B20" s="17" t="s">
        <v>230</v>
      </c>
      <c r="C20" s="18" t="s">
        <v>231</v>
      </c>
      <c r="D20" s="19" t="s">
        <v>229</v>
      </c>
      <c r="E20" s="3"/>
      <c r="F20" s="138" t="s">
        <v>58</v>
      </c>
      <c r="G20" s="130" t="s">
        <v>112</v>
      </c>
      <c r="H20" s="152">
        <v>0</v>
      </c>
      <c r="I20" s="151">
        <v>0</v>
      </c>
    </row>
    <row r="21" spans="2:9" x14ac:dyDescent="0.2">
      <c r="B21" s="13" t="s">
        <v>232</v>
      </c>
      <c r="C21" s="14" t="s">
        <v>233</v>
      </c>
      <c r="D21" s="15" t="s">
        <v>229</v>
      </c>
      <c r="E21" s="3"/>
      <c r="F21" s="141" t="s">
        <v>59</v>
      </c>
      <c r="G21" s="133" t="s">
        <v>234</v>
      </c>
      <c r="H21" s="43">
        <v>3</v>
      </c>
      <c r="I21" s="151">
        <v>0</v>
      </c>
    </row>
    <row r="22" spans="2:9" x14ac:dyDescent="0.2">
      <c r="B22" s="17" t="s">
        <v>235</v>
      </c>
      <c r="C22" s="18" t="s">
        <v>236</v>
      </c>
      <c r="D22" s="19" t="s">
        <v>229</v>
      </c>
      <c r="E22" s="3"/>
      <c r="F22" s="140" t="s">
        <v>60</v>
      </c>
      <c r="G22" s="132" t="s">
        <v>114</v>
      </c>
      <c r="H22" s="46">
        <v>4</v>
      </c>
      <c r="I22" s="16">
        <v>10</v>
      </c>
    </row>
    <row r="23" spans="2:9" x14ac:dyDescent="0.2">
      <c r="B23" s="33"/>
      <c r="C23" s="34"/>
      <c r="D23" s="35"/>
      <c r="E23" s="3"/>
      <c r="F23" s="139" t="s">
        <v>61</v>
      </c>
      <c r="G23" s="131" t="s">
        <v>115</v>
      </c>
      <c r="H23" s="43">
        <v>2</v>
      </c>
      <c r="I23" s="44">
        <v>2</v>
      </c>
    </row>
    <row r="24" spans="2:9" x14ac:dyDescent="0.2">
      <c r="B24" s="20" t="s">
        <v>237</v>
      </c>
      <c r="C24" s="21" t="s">
        <v>238</v>
      </c>
      <c r="D24" s="15" t="s">
        <v>44</v>
      </c>
      <c r="E24" s="3"/>
      <c r="F24" s="140" t="s">
        <v>62</v>
      </c>
      <c r="G24" s="132" t="s">
        <v>116</v>
      </c>
      <c r="H24" s="152">
        <v>0</v>
      </c>
      <c r="I24" s="151">
        <v>0</v>
      </c>
    </row>
    <row r="25" spans="2:9" x14ac:dyDescent="0.2">
      <c r="B25" s="53"/>
      <c r="C25" s="54"/>
      <c r="D25" s="35"/>
      <c r="E25" s="3"/>
      <c r="F25" s="139" t="s">
        <v>63</v>
      </c>
      <c r="G25" s="131" t="s">
        <v>117</v>
      </c>
      <c r="H25" s="152">
        <v>0</v>
      </c>
      <c r="I25" s="44">
        <v>1</v>
      </c>
    </row>
    <row r="26" spans="2:9" x14ac:dyDescent="0.2">
      <c r="B26" s="13" t="s">
        <v>239</v>
      </c>
      <c r="C26" s="14" t="s">
        <v>240</v>
      </c>
      <c r="D26" s="15" t="s">
        <v>241</v>
      </c>
      <c r="E26" s="3"/>
      <c r="F26" s="140" t="s">
        <v>64</v>
      </c>
      <c r="G26" s="132" t="s">
        <v>189</v>
      </c>
      <c r="H26" s="46">
        <v>1</v>
      </c>
      <c r="I26" s="16">
        <v>2</v>
      </c>
    </row>
    <row r="27" spans="2:9" x14ac:dyDescent="0.2">
      <c r="B27" s="17" t="s">
        <v>242</v>
      </c>
      <c r="C27" s="18" t="s">
        <v>243</v>
      </c>
      <c r="D27" s="19" t="s">
        <v>244</v>
      </c>
      <c r="E27" s="3"/>
      <c r="F27" s="142" t="s">
        <v>65</v>
      </c>
      <c r="G27" s="131" t="s">
        <v>119</v>
      </c>
      <c r="H27" s="43">
        <v>1</v>
      </c>
      <c r="I27" s="44">
        <v>1</v>
      </c>
    </row>
    <row r="28" spans="2:9" x14ac:dyDescent="0.2">
      <c r="B28" s="13" t="s">
        <v>245</v>
      </c>
      <c r="C28" s="14" t="s">
        <v>246</v>
      </c>
      <c r="D28" s="15" t="s">
        <v>244</v>
      </c>
      <c r="E28" s="3"/>
      <c r="F28" s="143" t="s">
        <v>66</v>
      </c>
      <c r="G28" s="130" t="s">
        <v>120</v>
      </c>
      <c r="H28" s="152"/>
      <c r="I28" s="16">
        <v>1</v>
      </c>
    </row>
    <row r="29" spans="2:9" x14ac:dyDescent="0.2">
      <c r="B29" s="17" t="s">
        <v>247</v>
      </c>
      <c r="C29" s="18" t="s">
        <v>248</v>
      </c>
      <c r="D29" s="19" t="s">
        <v>249</v>
      </c>
      <c r="E29" s="3"/>
      <c r="F29" s="142" t="s">
        <v>67</v>
      </c>
      <c r="G29" s="131" t="s">
        <v>121</v>
      </c>
      <c r="H29" s="152"/>
      <c r="I29" s="151"/>
    </row>
    <row r="30" spans="2:9" x14ac:dyDescent="0.2">
      <c r="B30" s="13" t="s">
        <v>250</v>
      </c>
      <c r="C30" s="14" t="s">
        <v>251</v>
      </c>
      <c r="D30" s="15" t="s">
        <v>249</v>
      </c>
      <c r="E30" s="3"/>
      <c r="F30" s="143" t="s">
        <v>68</v>
      </c>
      <c r="G30" s="132" t="s">
        <v>122</v>
      </c>
      <c r="H30" s="46">
        <v>5</v>
      </c>
      <c r="I30" s="16">
        <v>5</v>
      </c>
    </row>
    <row r="31" spans="2:9" x14ac:dyDescent="0.2">
      <c r="B31" s="17" t="s">
        <v>252</v>
      </c>
      <c r="C31" s="18" t="s">
        <v>253</v>
      </c>
      <c r="D31" s="19" t="s">
        <v>241</v>
      </c>
      <c r="E31" s="3"/>
      <c r="F31" s="142" t="s">
        <v>69</v>
      </c>
      <c r="G31" s="131" t="s">
        <v>123</v>
      </c>
      <c r="H31" s="43">
        <v>1</v>
      </c>
      <c r="I31" s="44">
        <v>1</v>
      </c>
    </row>
    <row r="32" spans="2:9" x14ac:dyDescent="0.2">
      <c r="B32" s="13" t="s">
        <v>254</v>
      </c>
      <c r="C32" s="14" t="s">
        <v>255</v>
      </c>
      <c r="D32" s="15" t="s">
        <v>229</v>
      </c>
      <c r="E32" s="3"/>
      <c r="F32" s="141" t="s">
        <v>70</v>
      </c>
      <c r="G32" s="133" t="s">
        <v>256</v>
      </c>
      <c r="H32" s="152"/>
      <c r="I32" s="151"/>
    </row>
    <row r="33" spans="2:9" x14ac:dyDescent="0.2">
      <c r="B33" s="17" t="s">
        <v>257</v>
      </c>
      <c r="C33" s="18" t="s">
        <v>258</v>
      </c>
      <c r="D33" s="19" t="s">
        <v>229</v>
      </c>
      <c r="E33" s="3"/>
      <c r="F33" s="140" t="s">
        <v>71</v>
      </c>
      <c r="G33" s="132" t="s">
        <v>125</v>
      </c>
      <c r="H33" s="152">
        <v>0</v>
      </c>
      <c r="I33" s="151">
        <v>0</v>
      </c>
    </row>
    <row r="34" spans="2:9" x14ac:dyDescent="0.2">
      <c r="B34" s="13" t="s">
        <v>259</v>
      </c>
      <c r="C34" s="14" t="s">
        <v>260</v>
      </c>
      <c r="D34" s="15" t="s">
        <v>229</v>
      </c>
      <c r="E34" s="3"/>
      <c r="F34" s="141" t="s">
        <v>72</v>
      </c>
      <c r="G34" s="133" t="s">
        <v>261</v>
      </c>
      <c r="H34" s="152">
        <v>0</v>
      </c>
      <c r="I34" s="151"/>
    </row>
    <row r="35" spans="2:9" x14ac:dyDescent="0.2">
      <c r="B35" s="17" t="s">
        <v>262</v>
      </c>
      <c r="C35" s="18" t="s">
        <v>263</v>
      </c>
      <c r="D35" s="19" t="s">
        <v>229</v>
      </c>
      <c r="E35" s="3"/>
      <c r="F35" s="144"/>
      <c r="G35" s="31"/>
      <c r="H35" s="31"/>
      <c r="I35" s="145"/>
    </row>
    <row r="36" spans="2:9" x14ac:dyDescent="0.2">
      <c r="B36" s="53"/>
      <c r="C36" s="54"/>
      <c r="D36" s="35"/>
      <c r="E36" s="3"/>
      <c r="F36" s="687" t="s">
        <v>264</v>
      </c>
      <c r="G36" s="688"/>
      <c r="H36" s="688"/>
      <c r="I36" s="689"/>
    </row>
    <row r="37" spans="2:9" ht="13.5" thickBot="1" x14ac:dyDescent="0.25">
      <c r="B37" s="13" t="s">
        <v>265</v>
      </c>
      <c r="C37" s="14" t="s">
        <v>266</v>
      </c>
      <c r="D37" s="15" t="s">
        <v>201</v>
      </c>
      <c r="E37" s="3"/>
      <c r="F37" s="690" t="s">
        <v>267</v>
      </c>
      <c r="G37" s="691"/>
      <c r="H37" s="691"/>
      <c r="I37" s="692"/>
    </row>
    <row r="38" spans="2:9" x14ac:dyDescent="0.2">
      <c r="B38" s="17" t="s">
        <v>268</v>
      </c>
      <c r="C38" s="18" t="s">
        <v>269</v>
      </c>
      <c r="D38" s="19" t="s">
        <v>201</v>
      </c>
      <c r="E38" s="3"/>
      <c r="F38" s="3"/>
      <c r="G38" s="5"/>
      <c r="H38" s="3"/>
      <c r="I38" s="32"/>
    </row>
    <row r="39" spans="2:9" x14ac:dyDescent="0.2">
      <c r="B39" s="53"/>
      <c r="C39" s="54"/>
      <c r="D39" s="35"/>
      <c r="E39" s="3"/>
      <c r="F39" s="31"/>
      <c r="G39" s="31"/>
      <c r="H39" s="31"/>
      <c r="I39" s="32"/>
    </row>
    <row r="40" spans="2:9" x14ac:dyDescent="0.2">
      <c r="B40" s="22" t="s">
        <v>270</v>
      </c>
      <c r="C40" s="14" t="s">
        <v>271</v>
      </c>
      <c r="D40" s="15" t="s">
        <v>272</v>
      </c>
      <c r="E40" s="3"/>
      <c r="F40" s="31"/>
      <c r="G40" s="31"/>
      <c r="H40" s="31"/>
      <c r="I40" s="32"/>
    </row>
    <row r="41" spans="2:9" x14ac:dyDescent="0.2">
      <c r="B41" s="25" t="s">
        <v>273</v>
      </c>
      <c r="C41" s="37" t="s">
        <v>274</v>
      </c>
      <c r="D41" s="19" t="s">
        <v>275</v>
      </c>
      <c r="E41" s="3"/>
      <c r="F41" s="31"/>
      <c r="G41" s="31"/>
      <c r="H41" s="31"/>
      <c r="I41" s="32"/>
    </row>
    <row r="42" spans="2:9" x14ac:dyDescent="0.2">
      <c r="B42" s="22" t="s">
        <v>276</v>
      </c>
      <c r="C42" s="23" t="s">
        <v>119</v>
      </c>
      <c r="D42" s="15" t="s">
        <v>277</v>
      </c>
      <c r="E42" s="3"/>
      <c r="F42" s="31"/>
      <c r="G42" s="31"/>
      <c r="H42" s="31"/>
      <c r="I42" s="32"/>
    </row>
    <row r="43" spans="2:9" x14ac:dyDescent="0.2">
      <c r="B43" s="25" t="s">
        <v>278</v>
      </c>
      <c r="C43" s="18" t="s">
        <v>279</v>
      </c>
      <c r="D43" s="38" t="s">
        <v>280</v>
      </c>
      <c r="E43" s="3"/>
      <c r="F43" s="31"/>
      <c r="G43" s="31"/>
      <c r="H43" s="31"/>
      <c r="I43" s="32"/>
    </row>
    <row r="44" spans="2:9" x14ac:dyDescent="0.2">
      <c r="B44" s="22" t="s">
        <v>281</v>
      </c>
      <c r="C44" s="14" t="s">
        <v>282</v>
      </c>
      <c r="D44" s="15" t="s">
        <v>280</v>
      </c>
      <c r="E44" s="5"/>
      <c r="F44" s="3"/>
      <c r="G44" s="5"/>
      <c r="H44" s="3"/>
      <c r="I44" s="32"/>
    </row>
    <row r="45" spans="2:9" x14ac:dyDescent="0.2">
      <c r="B45" s="25" t="s">
        <v>283</v>
      </c>
      <c r="C45" s="18" t="s">
        <v>284</v>
      </c>
      <c r="D45" s="38" t="s">
        <v>285</v>
      </c>
      <c r="E45" s="3"/>
      <c r="F45" s="582"/>
      <c r="G45" s="582"/>
      <c r="H45" s="3"/>
      <c r="I45" s="32"/>
    </row>
    <row r="46" spans="2:9" x14ac:dyDescent="0.2">
      <c r="B46" s="22" t="s">
        <v>286</v>
      </c>
      <c r="C46" s="14" t="s">
        <v>287</v>
      </c>
      <c r="D46" s="15" t="s">
        <v>288</v>
      </c>
      <c r="E46" s="3"/>
      <c r="F46" s="582"/>
      <c r="G46" s="582"/>
      <c r="H46" s="3"/>
      <c r="I46" s="32"/>
    </row>
    <row r="47" spans="2:9" x14ac:dyDescent="0.2">
      <c r="B47" s="25" t="s">
        <v>289</v>
      </c>
      <c r="C47" s="18" t="s">
        <v>290</v>
      </c>
      <c r="D47" s="19" t="s">
        <v>291</v>
      </c>
      <c r="E47" s="3"/>
      <c r="F47" s="582"/>
      <c r="G47" s="582"/>
      <c r="H47" s="3"/>
      <c r="I47" s="32"/>
    </row>
    <row r="48" spans="2:9" x14ac:dyDescent="0.2">
      <c r="B48" s="22" t="s">
        <v>292</v>
      </c>
      <c r="C48" s="14" t="s">
        <v>293</v>
      </c>
      <c r="D48" s="24" t="s">
        <v>294</v>
      </c>
      <c r="E48" s="3"/>
      <c r="F48" s="582"/>
      <c r="G48" s="582"/>
      <c r="H48" s="3"/>
      <c r="I48" s="32"/>
    </row>
    <row r="49" spans="2:9" x14ac:dyDescent="0.2">
      <c r="B49" s="25" t="s">
        <v>295</v>
      </c>
      <c r="C49" s="18" t="s">
        <v>296</v>
      </c>
      <c r="D49" s="38" t="s">
        <v>294</v>
      </c>
      <c r="E49" s="3"/>
      <c r="F49" s="582"/>
      <c r="G49" s="582"/>
      <c r="H49" s="3"/>
      <c r="I49" s="32"/>
    </row>
    <row r="50" spans="2:9" x14ac:dyDescent="0.2">
      <c r="B50" s="53"/>
      <c r="C50" s="54"/>
      <c r="D50" s="35"/>
      <c r="E50" s="3"/>
      <c r="F50" s="582"/>
      <c r="G50" s="582"/>
      <c r="H50" s="3"/>
      <c r="I50" s="32"/>
    </row>
    <row r="51" spans="2:9" x14ac:dyDescent="0.2">
      <c r="B51" s="13" t="s">
        <v>297</v>
      </c>
      <c r="C51" s="23" t="s">
        <v>298</v>
      </c>
      <c r="D51" s="15" t="s">
        <v>299</v>
      </c>
      <c r="E51" s="3"/>
      <c r="F51" s="582"/>
      <c r="G51" s="582"/>
      <c r="H51" s="3"/>
      <c r="I51" s="32"/>
    </row>
    <row r="52" spans="2:9" x14ac:dyDescent="0.2">
      <c r="B52" s="17" t="s">
        <v>300</v>
      </c>
      <c r="C52" s="37" t="s">
        <v>301</v>
      </c>
      <c r="D52" s="19" t="s">
        <v>299</v>
      </c>
      <c r="E52" s="3"/>
      <c r="F52" s="582"/>
      <c r="G52" s="582"/>
      <c r="H52" s="3"/>
      <c r="I52" s="32"/>
    </row>
    <row r="53" spans="2:9" x14ac:dyDescent="0.2">
      <c r="B53" s="36"/>
      <c r="C53" s="34"/>
      <c r="D53" s="35"/>
      <c r="E53" s="3"/>
      <c r="F53" s="582"/>
      <c r="G53" s="582"/>
      <c r="H53" s="3"/>
      <c r="I53" s="32"/>
    </row>
    <row r="54" spans="2:9" x14ac:dyDescent="0.2">
      <c r="B54" s="13" t="s">
        <v>302</v>
      </c>
      <c r="C54" s="14" t="s">
        <v>303</v>
      </c>
      <c r="D54" s="15" t="s">
        <v>304</v>
      </c>
      <c r="E54" s="3"/>
      <c r="F54" s="582"/>
      <c r="G54" s="582"/>
      <c r="H54" s="3"/>
      <c r="I54" s="32"/>
    </row>
    <row r="55" spans="2:9" x14ac:dyDescent="0.2">
      <c r="B55" s="17" t="s">
        <v>305</v>
      </c>
      <c r="C55" s="18" t="s">
        <v>306</v>
      </c>
      <c r="D55" s="19" t="s">
        <v>304</v>
      </c>
      <c r="E55" s="3"/>
      <c r="F55" s="582"/>
      <c r="G55" s="582"/>
      <c r="H55" s="3"/>
      <c r="I55" s="32"/>
    </row>
    <row r="56" spans="2:9" x14ac:dyDescent="0.2">
      <c r="B56" s="13" t="s">
        <v>307</v>
      </c>
      <c r="C56" s="14" t="s">
        <v>306</v>
      </c>
      <c r="D56" s="15" t="s">
        <v>304</v>
      </c>
      <c r="E56" s="3"/>
      <c r="F56" s="582"/>
      <c r="G56" s="582"/>
      <c r="H56" s="3"/>
      <c r="I56" s="32"/>
    </row>
    <row r="57" spans="2:9" x14ac:dyDescent="0.2">
      <c r="B57" s="17" t="s">
        <v>308</v>
      </c>
      <c r="C57" s="18" t="s">
        <v>306</v>
      </c>
      <c r="D57" s="19" t="s">
        <v>304</v>
      </c>
      <c r="E57" s="3"/>
      <c r="F57" s="582"/>
      <c r="G57" s="582"/>
      <c r="H57" s="3"/>
      <c r="I57" s="32"/>
    </row>
    <row r="58" spans="2:9" x14ac:dyDescent="0.2">
      <c r="B58" s="13" t="s">
        <v>309</v>
      </c>
      <c r="C58" s="14" t="s">
        <v>303</v>
      </c>
      <c r="D58" s="15" t="s">
        <v>304</v>
      </c>
      <c r="E58" s="3"/>
      <c r="F58" s="582"/>
      <c r="G58" s="582"/>
      <c r="H58" s="3"/>
      <c r="I58" s="32"/>
    </row>
    <row r="59" spans="2:9" x14ac:dyDescent="0.2">
      <c r="B59" s="17" t="s">
        <v>310</v>
      </c>
      <c r="C59" s="18" t="s">
        <v>306</v>
      </c>
      <c r="D59" s="19" t="s">
        <v>304</v>
      </c>
      <c r="E59" s="3"/>
      <c r="F59" s="582"/>
      <c r="G59" s="582"/>
      <c r="H59" s="3"/>
      <c r="I59" s="32"/>
    </row>
    <row r="60" spans="2:9" x14ac:dyDescent="0.2">
      <c r="B60" s="13" t="s">
        <v>311</v>
      </c>
      <c r="C60" s="14" t="s">
        <v>306</v>
      </c>
      <c r="D60" s="15" t="s">
        <v>304</v>
      </c>
      <c r="E60" s="3"/>
      <c r="F60" s="582"/>
      <c r="G60" s="582"/>
      <c r="H60" s="3"/>
      <c r="I60" s="32"/>
    </row>
    <row r="61" spans="2:9" x14ac:dyDescent="0.2">
      <c r="B61" s="17" t="s">
        <v>312</v>
      </c>
      <c r="C61" s="18" t="s">
        <v>306</v>
      </c>
      <c r="D61" s="19" t="s">
        <v>304</v>
      </c>
      <c r="E61" s="3"/>
      <c r="F61" s="582"/>
      <c r="G61" s="582"/>
      <c r="H61" s="3"/>
      <c r="I61" s="32"/>
    </row>
    <row r="62" spans="2:9" x14ac:dyDescent="0.2">
      <c r="B62" s="13" t="s">
        <v>313</v>
      </c>
      <c r="C62" s="14" t="s">
        <v>303</v>
      </c>
      <c r="D62" s="15" t="s">
        <v>304</v>
      </c>
      <c r="E62" s="3"/>
      <c r="F62" s="582"/>
      <c r="G62" s="582"/>
      <c r="H62" s="3"/>
      <c r="I62" s="32"/>
    </row>
    <row r="63" spans="2:9" x14ac:dyDescent="0.2">
      <c r="B63" s="17" t="s">
        <v>314</v>
      </c>
      <c r="C63" s="18" t="s">
        <v>315</v>
      </c>
      <c r="D63" s="19" t="s">
        <v>304</v>
      </c>
      <c r="E63" s="3"/>
      <c r="F63" s="582"/>
      <c r="G63" s="582"/>
      <c r="H63" s="3"/>
      <c r="I63" s="32"/>
    </row>
    <row r="64" spans="2:9" x14ac:dyDescent="0.2">
      <c r="B64" s="13" t="s">
        <v>316</v>
      </c>
      <c r="C64" s="14" t="s">
        <v>306</v>
      </c>
      <c r="D64" s="15" t="s">
        <v>304</v>
      </c>
      <c r="E64" s="3"/>
      <c r="F64" s="582"/>
      <c r="G64" s="582"/>
      <c r="H64" s="3"/>
      <c r="I64" s="32"/>
    </row>
    <row r="65" spans="2:9" x14ac:dyDescent="0.2">
      <c r="B65" s="17" t="s">
        <v>317</v>
      </c>
      <c r="C65" s="18" t="s">
        <v>318</v>
      </c>
      <c r="D65" s="19" t="s">
        <v>304</v>
      </c>
      <c r="E65" s="3"/>
      <c r="F65" s="582"/>
      <c r="G65" s="582"/>
      <c r="H65" s="3"/>
      <c r="I65" s="32"/>
    </row>
    <row r="66" spans="2:9" x14ac:dyDescent="0.2">
      <c r="B66" s="13" t="s">
        <v>319</v>
      </c>
      <c r="C66" s="14" t="s">
        <v>320</v>
      </c>
      <c r="D66" s="15" t="s">
        <v>304</v>
      </c>
      <c r="E66" s="3"/>
      <c r="F66" s="582"/>
      <c r="G66" s="582"/>
      <c r="H66" s="3"/>
      <c r="I66" s="32"/>
    </row>
    <row r="67" spans="2:9" x14ac:dyDescent="0.2">
      <c r="B67" s="17" t="s">
        <v>321</v>
      </c>
      <c r="C67" s="18" t="s">
        <v>303</v>
      </c>
      <c r="D67" s="19" t="s">
        <v>304</v>
      </c>
      <c r="E67" s="3"/>
      <c r="F67" s="582"/>
      <c r="G67" s="582"/>
      <c r="H67" s="3"/>
      <c r="I67" s="32"/>
    </row>
    <row r="68" spans="2:9" x14ac:dyDescent="0.2">
      <c r="B68" s="13" t="s">
        <v>322</v>
      </c>
      <c r="C68" s="14" t="s">
        <v>306</v>
      </c>
      <c r="D68" s="15" t="s">
        <v>304</v>
      </c>
      <c r="E68" s="3"/>
      <c r="F68" s="582"/>
      <c r="G68" s="582"/>
      <c r="H68" s="3"/>
      <c r="I68" s="32"/>
    </row>
    <row r="69" spans="2:9" x14ac:dyDescent="0.2">
      <c r="B69" s="17" t="s">
        <v>323</v>
      </c>
      <c r="C69" s="18" t="s">
        <v>303</v>
      </c>
      <c r="D69" s="19" t="s">
        <v>304</v>
      </c>
      <c r="E69" s="3"/>
      <c r="F69" s="582"/>
      <c r="G69" s="582"/>
      <c r="H69" s="3"/>
      <c r="I69" s="32"/>
    </row>
    <row r="70" spans="2:9" x14ac:dyDescent="0.2">
      <c r="B70" s="13" t="s">
        <v>324</v>
      </c>
      <c r="C70" s="14" t="s">
        <v>325</v>
      </c>
      <c r="D70" s="15" t="s">
        <v>304</v>
      </c>
      <c r="E70" s="3"/>
      <c r="F70" s="582"/>
      <c r="G70" s="582"/>
      <c r="H70" s="3"/>
      <c r="I70" s="32"/>
    </row>
    <row r="71" spans="2:9" x14ac:dyDescent="0.2">
      <c r="B71" s="17" t="s">
        <v>326</v>
      </c>
      <c r="C71" s="18" t="s">
        <v>327</v>
      </c>
      <c r="D71" s="19" t="s">
        <v>304</v>
      </c>
      <c r="E71" s="3"/>
      <c r="F71" s="27"/>
      <c r="G71" s="27"/>
      <c r="H71" s="28"/>
      <c r="I71" s="32"/>
    </row>
    <row r="72" spans="2:9" x14ac:dyDescent="0.2">
      <c r="B72" s="13" t="s">
        <v>328</v>
      </c>
      <c r="C72" s="14" t="s">
        <v>329</v>
      </c>
      <c r="D72" s="15" t="s">
        <v>304</v>
      </c>
      <c r="E72" s="3"/>
      <c r="F72" s="27"/>
      <c r="G72" s="27"/>
      <c r="H72" s="28"/>
      <c r="I72" s="32"/>
    </row>
    <row r="73" spans="2:9" x14ac:dyDescent="0.2">
      <c r="B73" s="17" t="s">
        <v>330</v>
      </c>
      <c r="C73" s="18" t="s">
        <v>331</v>
      </c>
      <c r="D73" s="19" t="s">
        <v>304</v>
      </c>
      <c r="E73" s="3"/>
      <c r="F73" s="27"/>
      <c r="G73" s="27"/>
      <c r="H73" s="28"/>
      <c r="I73" s="32"/>
    </row>
    <row r="74" spans="2:9" x14ac:dyDescent="0.2">
      <c r="B74" s="36"/>
      <c r="C74" s="34"/>
      <c r="D74" s="35"/>
      <c r="E74" s="3"/>
      <c r="F74" s="5"/>
      <c r="G74" s="5"/>
      <c r="H74" s="29"/>
      <c r="I74" s="32"/>
    </row>
    <row r="75" spans="2:9" x14ac:dyDescent="0.2">
      <c r="B75" s="675" t="s">
        <v>332</v>
      </c>
      <c r="C75" s="676"/>
      <c r="D75" s="677"/>
      <c r="E75" s="3"/>
      <c r="F75" s="5"/>
      <c r="G75" s="5"/>
      <c r="H75" s="29"/>
      <c r="I75" s="32"/>
    </row>
    <row r="76" spans="2:9" x14ac:dyDescent="0.2">
      <c r="B76" s="13" t="s">
        <v>333</v>
      </c>
      <c r="C76" s="14" t="s">
        <v>334</v>
      </c>
      <c r="D76" s="15" t="s">
        <v>335</v>
      </c>
      <c r="E76" s="3"/>
      <c r="F76" s="5"/>
      <c r="G76" s="5"/>
      <c r="H76" s="29"/>
      <c r="I76" s="32"/>
    </row>
    <row r="77" spans="2:9" x14ac:dyDescent="0.2">
      <c r="B77" s="17" t="s">
        <v>336</v>
      </c>
      <c r="C77" s="18" t="s">
        <v>337</v>
      </c>
      <c r="D77" s="19" t="s">
        <v>50</v>
      </c>
      <c r="E77" s="3"/>
      <c r="F77" s="5"/>
      <c r="G77" s="5"/>
      <c r="H77" s="29"/>
      <c r="I77" s="32"/>
    </row>
    <row r="78" spans="2:9" x14ac:dyDescent="0.2">
      <c r="B78" s="13" t="s">
        <v>338</v>
      </c>
      <c r="C78" s="14" t="s">
        <v>339</v>
      </c>
      <c r="D78" s="15" t="s">
        <v>340</v>
      </c>
      <c r="E78" s="3"/>
      <c r="F78" s="5"/>
      <c r="G78" s="5"/>
      <c r="H78" s="29"/>
      <c r="I78" s="32"/>
    </row>
    <row r="79" spans="2:9" x14ac:dyDescent="0.2">
      <c r="B79" s="33"/>
      <c r="C79" s="34"/>
      <c r="D79" s="35"/>
      <c r="E79" s="3"/>
      <c r="F79" s="5"/>
      <c r="G79" s="5"/>
      <c r="H79" s="29"/>
      <c r="I79" s="32"/>
    </row>
    <row r="80" spans="2:9" x14ac:dyDescent="0.2">
      <c r="B80" s="13" t="s">
        <v>341</v>
      </c>
      <c r="C80" s="14" t="s">
        <v>342</v>
      </c>
      <c r="D80" s="15" t="s">
        <v>343</v>
      </c>
      <c r="E80" s="26"/>
      <c r="F80" s="5"/>
      <c r="G80" s="5"/>
      <c r="H80" s="29"/>
      <c r="I80" s="32"/>
    </row>
    <row r="81" spans="2:9" x14ac:dyDescent="0.2">
      <c r="B81" s="17" t="s">
        <v>344</v>
      </c>
      <c r="C81" s="18" t="s">
        <v>228</v>
      </c>
      <c r="D81" s="19" t="s">
        <v>343</v>
      </c>
      <c r="E81" s="26"/>
      <c r="F81" s="5"/>
      <c r="G81" s="5"/>
      <c r="H81" s="29"/>
      <c r="I81" s="32"/>
    </row>
    <row r="82" spans="2:9" x14ac:dyDescent="0.2">
      <c r="B82" s="13" t="s">
        <v>345</v>
      </c>
      <c r="C82" s="14" t="s">
        <v>231</v>
      </c>
      <c r="D82" s="15" t="s">
        <v>343</v>
      </c>
      <c r="E82" s="26"/>
      <c r="F82" s="5"/>
      <c r="G82" s="5"/>
      <c r="H82" s="29"/>
      <c r="I82" s="32"/>
    </row>
    <row r="83" spans="2:9" x14ac:dyDescent="0.2">
      <c r="B83" s="17" t="s">
        <v>346</v>
      </c>
      <c r="C83" s="18" t="s">
        <v>233</v>
      </c>
      <c r="D83" s="19" t="s">
        <v>343</v>
      </c>
      <c r="E83" s="26"/>
      <c r="F83" s="5"/>
      <c r="G83" s="5"/>
      <c r="H83" s="29"/>
      <c r="I83" s="32"/>
    </row>
    <row r="84" spans="2:9" x14ac:dyDescent="0.2">
      <c r="B84" s="13" t="s">
        <v>347</v>
      </c>
      <c r="C84" s="14" t="s">
        <v>236</v>
      </c>
      <c r="D84" s="15" t="s">
        <v>343</v>
      </c>
      <c r="E84" s="26"/>
      <c r="F84" s="5"/>
      <c r="G84" s="5"/>
      <c r="H84" s="29"/>
      <c r="I84" s="32"/>
    </row>
    <row r="85" spans="2:9" x14ac:dyDescent="0.2">
      <c r="B85" s="33"/>
      <c r="C85" s="34"/>
      <c r="D85" s="35"/>
      <c r="E85" s="26"/>
      <c r="F85" s="5"/>
      <c r="G85" s="5"/>
      <c r="H85" s="29"/>
      <c r="I85" s="32"/>
    </row>
    <row r="86" spans="2:9" x14ac:dyDescent="0.2">
      <c r="B86" s="13" t="s">
        <v>348</v>
      </c>
      <c r="C86" s="14" t="s">
        <v>349</v>
      </c>
      <c r="D86" s="15" t="s">
        <v>350</v>
      </c>
      <c r="E86" s="26"/>
      <c r="F86" s="5"/>
      <c r="G86" s="5"/>
      <c r="H86" s="29"/>
      <c r="I86" s="32"/>
    </row>
    <row r="87" spans="2:9" x14ac:dyDescent="0.2">
      <c r="B87" s="17" t="s">
        <v>351</v>
      </c>
      <c r="C87" s="18" t="s">
        <v>258</v>
      </c>
      <c r="D87" s="19" t="s">
        <v>350</v>
      </c>
      <c r="E87" s="26"/>
      <c r="F87" s="5"/>
      <c r="G87" s="5"/>
      <c r="H87" s="29"/>
      <c r="I87" s="32"/>
    </row>
    <row r="88" spans="2:9" x14ac:dyDescent="0.2">
      <c r="B88" s="13" t="s">
        <v>352</v>
      </c>
      <c r="C88" s="14" t="s">
        <v>260</v>
      </c>
      <c r="D88" s="15" t="s">
        <v>350</v>
      </c>
      <c r="E88" s="26"/>
      <c r="F88" s="5"/>
      <c r="G88" s="5"/>
      <c r="H88" s="29"/>
      <c r="I88" s="32"/>
    </row>
    <row r="89" spans="2:9" x14ac:dyDescent="0.2">
      <c r="B89" s="17" t="s">
        <v>353</v>
      </c>
      <c r="C89" s="18" t="s">
        <v>121</v>
      </c>
      <c r="D89" s="19" t="s">
        <v>350</v>
      </c>
      <c r="E89" s="26"/>
      <c r="F89" s="5"/>
      <c r="G89" s="5"/>
      <c r="H89" s="29"/>
      <c r="I89" s="32"/>
    </row>
    <row r="90" spans="2:9" x14ac:dyDescent="0.2">
      <c r="B90" s="13" t="s">
        <v>354</v>
      </c>
      <c r="C90" s="14" t="s">
        <v>263</v>
      </c>
      <c r="D90" s="15" t="s">
        <v>350</v>
      </c>
      <c r="E90" s="26"/>
      <c r="F90" s="5"/>
      <c r="G90" s="5"/>
      <c r="H90" s="29"/>
      <c r="I90" s="32"/>
    </row>
    <row r="91" spans="2:9" x14ac:dyDescent="0.2">
      <c r="B91" s="33"/>
      <c r="C91" s="34"/>
      <c r="D91" s="35"/>
      <c r="E91" s="26"/>
      <c r="F91" s="5"/>
      <c r="G91" s="5"/>
      <c r="H91" s="29"/>
      <c r="I91" s="32"/>
    </row>
    <row r="92" spans="2:9" x14ac:dyDescent="0.2">
      <c r="B92" s="13" t="s">
        <v>355</v>
      </c>
      <c r="C92" s="14" t="s">
        <v>356</v>
      </c>
      <c r="D92" s="15" t="s">
        <v>357</v>
      </c>
      <c r="E92" s="26"/>
      <c r="F92" s="5"/>
      <c r="G92" s="5"/>
      <c r="H92" s="29"/>
      <c r="I92" s="32"/>
    </row>
    <row r="93" spans="2:9" x14ac:dyDescent="0.2">
      <c r="B93" s="17" t="s">
        <v>358</v>
      </c>
      <c r="C93" s="18" t="s">
        <v>359</v>
      </c>
      <c r="D93" s="19" t="s">
        <v>357</v>
      </c>
      <c r="E93" s="26"/>
      <c r="F93" s="5"/>
      <c r="G93" s="5"/>
      <c r="H93" s="29"/>
      <c r="I93" s="32"/>
    </row>
    <row r="94" spans="2:9" x14ac:dyDescent="0.2">
      <c r="B94" s="13" t="s">
        <v>360</v>
      </c>
      <c r="C94" s="14" t="s">
        <v>361</v>
      </c>
      <c r="D94" s="15" t="s">
        <v>357</v>
      </c>
      <c r="E94" s="26"/>
      <c r="F94" s="5"/>
      <c r="G94" s="5"/>
      <c r="H94" s="29"/>
      <c r="I94" s="32"/>
    </row>
    <row r="95" spans="2:9" x14ac:dyDescent="0.2">
      <c r="B95" s="39" t="s">
        <v>362</v>
      </c>
      <c r="C95" s="4" t="s">
        <v>363</v>
      </c>
      <c r="D95" s="19" t="s">
        <v>357</v>
      </c>
      <c r="E95" s="26"/>
      <c r="F95" s="5"/>
      <c r="G95" s="5"/>
      <c r="H95" s="29"/>
      <c r="I95" s="32"/>
    </row>
    <row r="96" spans="2:9" x14ac:dyDescent="0.2">
      <c r="B96" s="13" t="s">
        <v>364</v>
      </c>
      <c r="C96" s="14" t="s">
        <v>365</v>
      </c>
      <c r="D96" s="15" t="s">
        <v>357</v>
      </c>
      <c r="E96" s="26"/>
      <c r="F96" s="5"/>
      <c r="G96" s="5"/>
      <c r="H96" s="29"/>
      <c r="I96" s="32"/>
    </row>
    <row r="97" spans="2:9" x14ac:dyDescent="0.2">
      <c r="B97" s="17" t="s">
        <v>366</v>
      </c>
      <c r="C97" s="18" t="s">
        <v>367</v>
      </c>
      <c r="D97" s="19" t="s">
        <v>357</v>
      </c>
      <c r="E97" s="26"/>
      <c r="F97" s="5"/>
      <c r="G97" s="5"/>
      <c r="H97" s="29"/>
      <c r="I97" s="32"/>
    </row>
    <row r="98" spans="2:9" x14ac:dyDescent="0.2">
      <c r="B98" s="13" t="s">
        <v>368</v>
      </c>
      <c r="C98" s="14" t="s">
        <v>369</v>
      </c>
      <c r="D98" s="15" t="s">
        <v>357</v>
      </c>
      <c r="E98" s="26"/>
      <c r="F98" s="5"/>
      <c r="G98" s="5"/>
      <c r="H98" s="29"/>
      <c r="I98" s="32"/>
    </row>
    <row r="99" spans="2:9" x14ac:dyDescent="0.2">
      <c r="B99" s="17" t="s">
        <v>370</v>
      </c>
      <c r="C99" s="18" t="s">
        <v>371</v>
      </c>
      <c r="D99" s="19" t="s">
        <v>357</v>
      </c>
      <c r="E99" s="26"/>
      <c r="F99" s="5"/>
      <c r="G99" s="5"/>
      <c r="H99" s="29"/>
      <c r="I99" s="32"/>
    </row>
    <row r="100" spans="2:9" x14ac:dyDescent="0.2">
      <c r="B100" s="13" t="s">
        <v>372</v>
      </c>
      <c r="C100" s="14" t="s">
        <v>373</v>
      </c>
      <c r="D100" s="15"/>
      <c r="E100" s="26"/>
      <c r="F100" s="5"/>
      <c r="G100" s="5"/>
      <c r="H100" s="29"/>
      <c r="I100" s="32"/>
    </row>
    <row r="101" spans="2:9" x14ac:dyDescent="0.2">
      <c r="B101" s="17" t="s">
        <v>374</v>
      </c>
      <c r="C101" s="18" t="s">
        <v>375</v>
      </c>
      <c r="D101" s="19" t="s">
        <v>376</v>
      </c>
      <c r="E101" s="26"/>
      <c r="F101" s="5"/>
      <c r="G101" s="5"/>
      <c r="H101" s="29"/>
      <c r="I101" s="32"/>
    </row>
    <row r="102" spans="2:9" x14ac:dyDescent="0.2">
      <c r="B102" s="13" t="s">
        <v>377</v>
      </c>
      <c r="C102" s="14" t="s">
        <v>279</v>
      </c>
      <c r="D102" s="15" t="s">
        <v>378</v>
      </c>
      <c r="E102" s="26"/>
      <c r="F102" s="5"/>
      <c r="G102" s="5"/>
      <c r="H102" s="29"/>
      <c r="I102" s="32"/>
    </row>
    <row r="103" spans="2:9" x14ac:dyDescent="0.2">
      <c r="B103" s="17" t="s">
        <v>379</v>
      </c>
      <c r="C103" s="18" t="s">
        <v>380</v>
      </c>
      <c r="D103" s="15" t="s">
        <v>381</v>
      </c>
      <c r="E103" s="26"/>
      <c r="F103" s="5"/>
      <c r="G103" s="5"/>
      <c r="H103" s="29"/>
      <c r="I103" s="32"/>
    </row>
    <row r="104" spans="2:9" x14ac:dyDescent="0.2">
      <c r="B104" s="13" t="s">
        <v>382</v>
      </c>
      <c r="C104" s="14" t="s">
        <v>383</v>
      </c>
      <c r="D104" s="19" t="s">
        <v>357</v>
      </c>
      <c r="E104" s="26"/>
      <c r="F104" s="5"/>
      <c r="G104" s="5"/>
      <c r="H104" s="29"/>
      <c r="I104" s="32"/>
    </row>
    <row r="105" spans="2:9" x14ac:dyDescent="0.2">
      <c r="B105" s="39" t="s">
        <v>384</v>
      </c>
      <c r="C105" s="4" t="s">
        <v>385</v>
      </c>
      <c r="D105" s="15" t="s">
        <v>378</v>
      </c>
      <c r="E105" s="26"/>
      <c r="F105" s="5"/>
      <c r="G105" s="5"/>
      <c r="H105" s="29"/>
      <c r="I105" s="32"/>
    </row>
    <row r="106" spans="2:9" x14ac:dyDescent="0.2">
      <c r="B106" s="13" t="s">
        <v>386</v>
      </c>
      <c r="C106" s="23" t="s">
        <v>387</v>
      </c>
      <c r="D106" s="15" t="s">
        <v>388</v>
      </c>
      <c r="E106" s="26"/>
      <c r="F106" s="5"/>
      <c r="G106" s="5"/>
      <c r="H106" s="29"/>
      <c r="I106" s="32"/>
    </row>
    <row r="107" spans="2:9" x14ac:dyDescent="0.2">
      <c r="B107" s="25" t="s">
        <v>389</v>
      </c>
      <c r="C107" s="18" t="s">
        <v>390</v>
      </c>
      <c r="D107" s="19" t="s">
        <v>391</v>
      </c>
      <c r="E107" s="26"/>
      <c r="F107" s="5"/>
      <c r="G107" s="5"/>
      <c r="H107" s="29"/>
      <c r="I107" s="32"/>
    </row>
    <row r="108" spans="2:9" x14ac:dyDescent="0.2">
      <c r="B108" s="22" t="s">
        <v>392</v>
      </c>
      <c r="C108" s="14" t="s">
        <v>287</v>
      </c>
      <c r="D108" s="24" t="s">
        <v>393</v>
      </c>
      <c r="E108" s="26"/>
      <c r="F108" s="5"/>
      <c r="G108" s="5"/>
      <c r="H108" s="29"/>
      <c r="I108" s="32"/>
    </row>
    <row r="109" spans="2:9" x14ac:dyDescent="0.2">
      <c r="B109" s="25" t="s">
        <v>394</v>
      </c>
      <c r="C109" s="18" t="s">
        <v>290</v>
      </c>
      <c r="D109" s="38" t="s">
        <v>395</v>
      </c>
      <c r="E109" s="26"/>
      <c r="F109" s="5"/>
      <c r="G109" s="5"/>
      <c r="H109" s="29"/>
      <c r="I109" s="32"/>
    </row>
    <row r="110" spans="2:9" x14ac:dyDescent="0.2">
      <c r="B110" s="22" t="s">
        <v>396</v>
      </c>
      <c r="C110" s="14" t="s">
        <v>293</v>
      </c>
      <c r="D110" s="24" t="s">
        <v>397</v>
      </c>
      <c r="E110" s="26"/>
      <c r="F110" s="5"/>
      <c r="G110" s="5"/>
      <c r="H110" s="29"/>
      <c r="I110" s="32"/>
    </row>
    <row r="111" spans="2:9" ht="13.5" thickBot="1" x14ac:dyDescent="0.25">
      <c r="B111" s="40" t="s">
        <v>398</v>
      </c>
      <c r="C111" s="41" t="s">
        <v>296</v>
      </c>
      <c r="D111" s="42" t="s">
        <v>397</v>
      </c>
      <c r="E111" s="26"/>
      <c r="F111" s="5"/>
      <c r="G111" s="5"/>
      <c r="H111" s="29"/>
      <c r="I111" s="32"/>
    </row>
    <row r="112" spans="2:9" x14ac:dyDescent="0.2">
      <c r="B112" s="55"/>
      <c r="C112" s="31"/>
      <c r="D112" s="31"/>
      <c r="E112" s="26"/>
      <c r="F112" s="5"/>
      <c r="G112" s="5"/>
      <c r="H112" s="29"/>
      <c r="I112" s="32"/>
    </row>
    <row r="113" spans="2:9" ht="13.5" thickBot="1" x14ac:dyDescent="0.25">
      <c r="B113" s="47"/>
      <c r="C113" s="30"/>
      <c r="D113" s="5"/>
      <c r="E113" s="26"/>
      <c r="F113" s="580"/>
      <c r="G113" s="580"/>
      <c r="H113" s="580"/>
      <c r="I113" s="580"/>
    </row>
    <row r="114" spans="2:9" ht="12.75" customHeight="1" x14ac:dyDescent="0.2">
      <c r="B114" s="693" t="s">
        <v>399</v>
      </c>
      <c r="C114" s="694"/>
      <c r="D114" s="695"/>
      <c r="E114" s="26"/>
      <c r="F114" s="678" t="s">
        <v>400</v>
      </c>
      <c r="G114" s="679"/>
      <c r="H114" s="679"/>
      <c r="I114" s="680"/>
    </row>
    <row r="115" spans="2:9" ht="12.75" customHeight="1" x14ac:dyDescent="0.2">
      <c r="B115" s="696"/>
      <c r="C115" s="697"/>
      <c r="D115" s="698"/>
      <c r="E115" s="26"/>
      <c r="F115" s="681"/>
      <c r="G115" s="682"/>
      <c r="H115" s="682"/>
      <c r="I115" s="683"/>
    </row>
    <row r="116" spans="2:9" ht="13.5" customHeight="1" thickBot="1" x14ac:dyDescent="0.25">
      <c r="B116" s="699"/>
      <c r="C116" s="700"/>
      <c r="D116" s="701"/>
      <c r="E116" s="26"/>
      <c r="F116" s="684"/>
      <c r="G116" s="685"/>
      <c r="H116" s="685"/>
      <c r="I116" s="686"/>
    </row>
    <row r="117" spans="2:9" x14ac:dyDescent="0.2">
      <c r="B117" s="11" t="s">
        <v>192</v>
      </c>
      <c r="C117" s="12" t="s">
        <v>193</v>
      </c>
      <c r="D117" s="146" t="s">
        <v>194</v>
      </c>
      <c r="E117" s="26"/>
      <c r="F117" s="137" t="s">
        <v>195</v>
      </c>
      <c r="G117" s="48" t="s">
        <v>196</v>
      </c>
      <c r="H117" s="48" t="s">
        <v>197</v>
      </c>
      <c r="I117" s="49" t="s">
        <v>198</v>
      </c>
    </row>
    <row r="118" spans="2:9" x14ac:dyDescent="0.2">
      <c r="B118" s="13" t="s">
        <v>401</v>
      </c>
      <c r="C118" s="14" t="s">
        <v>200</v>
      </c>
      <c r="D118" s="15" t="s">
        <v>201</v>
      </c>
      <c r="E118" s="26"/>
      <c r="F118" s="138" t="s">
        <v>44</v>
      </c>
      <c r="G118" s="130" t="s">
        <v>98</v>
      </c>
      <c r="H118" s="46">
        <v>57</v>
      </c>
      <c r="I118" s="16">
        <v>0</v>
      </c>
    </row>
    <row r="119" spans="2:9" x14ac:dyDescent="0.2">
      <c r="B119" s="17" t="s">
        <v>402</v>
      </c>
      <c r="C119" s="18" t="s">
        <v>203</v>
      </c>
      <c r="D119" s="19" t="s">
        <v>201</v>
      </c>
      <c r="E119" s="26"/>
      <c r="F119" s="139" t="s">
        <v>45</v>
      </c>
      <c r="G119" s="131" t="s">
        <v>204</v>
      </c>
      <c r="H119" s="43">
        <v>20</v>
      </c>
      <c r="I119" s="151"/>
    </row>
    <row r="120" spans="2:9" x14ac:dyDescent="0.2">
      <c r="B120" s="13" t="s">
        <v>403</v>
      </c>
      <c r="C120" s="14" t="s">
        <v>206</v>
      </c>
      <c r="D120" s="15" t="s">
        <v>201</v>
      </c>
      <c r="E120" s="26"/>
      <c r="F120" s="140" t="s">
        <v>46</v>
      </c>
      <c r="G120" s="132" t="s">
        <v>100</v>
      </c>
      <c r="H120" s="46">
        <v>10</v>
      </c>
      <c r="I120" s="151"/>
    </row>
    <row r="121" spans="2:9" ht="12.75" customHeight="1" x14ac:dyDescent="0.2">
      <c r="B121" s="17" t="s">
        <v>404</v>
      </c>
      <c r="C121" s="18" t="s">
        <v>208</v>
      </c>
      <c r="D121" s="19" t="s">
        <v>201</v>
      </c>
      <c r="E121" s="26"/>
      <c r="F121" s="139" t="s">
        <v>47</v>
      </c>
      <c r="G121" s="131" t="s">
        <v>101</v>
      </c>
      <c r="H121" s="43" t="s">
        <v>209</v>
      </c>
      <c r="I121" s="151"/>
    </row>
    <row r="122" spans="2:9" ht="13.5" customHeight="1" x14ac:dyDescent="0.2">
      <c r="B122" s="13" t="s">
        <v>405</v>
      </c>
      <c r="C122" s="14" t="s">
        <v>211</v>
      </c>
      <c r="D122" s="15" t="s">
        <v>201</v>
      </c>
      <c r="E122" s="26"/>
      <c r="F122" s="138" t="s">
        <v>48</v>
      </c>
      <c r="G122" s="130" t="s">
        <v>102</v>
      </c>
      <c r="H122" s="46">
        <v>1</v>
      </c>
      <c r="I122" s="151"/>
    </row>
    <row r="123" spans="2:9" ht="13.5" customHeight="1" x14ac:dyDescent="0.2">
      <c r="B123" s="17" t="s">
        <v>406</v>
      </c>
      <c r="C123" s="18" t="s">
        <v>217</v>
      </c>
      <c r="D123" s="19" t="s">
        <v>201</v>
      </c>
      <c r="E123" s="26"/>
      <c r="F123" s="139" t="s">
        <v>215</v>
      </c>
      <c r="G123" s="133" t="s">
        <v>103</v>
      </c>
      <c r="H123" s="152"/>
      <c r="I123" s="44">
        <v>1</v>
      </c>
    </row>
    <row r="124" spans="2:9" ht="13.5" customHeight="1" x14ac:dyDescent="0.2">
      <c r="B124" s="33"/>
      <c r="C124" s="34"/>
      <c r="D124" s="35"/>
      <c r="E124" s="31"/>
      <c r="F124" s="140" t="s">
        <v>218</v>
      </c>
      <c r="G124" s="130" t="s">
        <v>104</v>
      </c>
      <c r="H124" s="152"/>
      <c r="I124" s="16">
        <v>1</v>
      </c>
    </row>
    <row r="125" spans="2:9" x14ac:dyDescent="0.2">
      <c r="B125" s="13" t="s">
        <v>407</v>
      </c>
      <c r="C125" s="14" t="s">
        <v>408</v>
      </c>
      <c r="D125" s="15" t="s">
        <v>201</v>
      </c>
      <c r="E125" s="136"/>
      <c r="F125" s="139" t="s">
        <v>51</v>
      </c>
      <c r="G125" s="131" t="s">
        <v>105</v>
      </c>
      <c r="H125" s="152">
        <v>0</v>
      </c>
      <c r="I125" s="44">
        <v>1</v>
      </c>
    </row>
    <row r="126" spans="2:9" x14ac:dyDescent="0.2">
      <c r="B126" s="17" t="s">
        <v>409</v>
      </c>
      <c r="C126" s="18" t="s">
        <v>410</v>
      </c>
      <c r="D126" s="19" t="s">
        <v>201</v>
      </c>
      <c r="E126" s="3"/>
      <c r="F126" s="140" t="s">
        <v>52</v>
      </c>
      <c r="G126" s="132" t="s">
        <v>106</v>
      </c>
      <c r="H126" s="46">
        <v>8</v>
      </c>
      <c r="I126" s="16">
        <v>2</v>
      </c>
    </row>
    <row r="127" spans="2:9" x14ac:dyDescent="0.2">
      <c r="B127" s="33"/>
      <c r="C127" s="34"/>
      <c r="D127" s="35"/>
      <c r="E127" s="3"/>
      <c r="F127" s="139" t="s">
        <v>53</v>
      </c>
      <c r="G127" s="131" t="s">
        <v>107</v>
      </c>
      <c r="H127" s="43">
        <v>1</v>
      </c>
      <c r="I127" s="151">
        <v>0</v>
      </c>
    </row>
    <row r="128" spans="2:9" x14ac:dyDescent="0.2">
      <c r="B128" s="13" t="s">
        <v>411</v>
      </c>
      <c r="C128" s="14" t="s">
        <v>228</v>
      </c>
      <c r="D128" s="15" t="s">
        <v>229</v>
      </c>
      <c r="E128" s="3"/>
      <c r="F128" s="140" t="s">
        <v>54</v>
      </c>
      <c r="G128" s="132" t="s">
        <v>108</v>
      </c>
      <c r="H128" s="46">
        <v>2</v>
      </c>
      <c r="I128" s="151">
        <v>0</v>
      </c>
    </row>
    <row r="129" spans="2:9" x14ac:dyDescent="0.2">
      <c r="B129" s="17" t="s">
        <v>412</v>
      </c>
      <c r="C129" s="18" t="s">
        <v>231</v>
      </c>
      <c r="D129" s="19" t="s">
        <v>229</v>
      </c>
      <c r="E129" s="3"/>
      <c r="F129" s="139" t="s">
        <v>55</v>
      </c>
      <c r="G129" s="131" t="s">
        <v>109</v>
      </c>
      <c r="H129" s="43">
        <v>2</v>
      </c>
      <c r="I129" s="151">
        <v>0</v>
      </c>
    </row>
    <row r="130" spans="2:9" x14ac:dyDescent="0.2">
      <c r="B130" s="13" t="s">
        <v>413</v>
      </c>
      <c r="C130" s="14" t="s">
        <v>233</v>
      </c>
      <c r="D130" s="15" t="s">
        <v>229</v>
      </c>
      <c r="E130" s="3"/>
      <c r="F130" s="140" t="s">
        <v>56</v>
      </c>
      <c r="G130" s="132" t="s">
        <v>110</v>
      </c>
      <c r="H130" s="152">
        <v>0</v>
      </c>
      <c r="I130" s="151">
        <v>0</v>
      </c>
    </row>
    <row r="131" spans="2:9" x14ac:dyDescent="0.2">
      <c r="B131" s="17" t="s">
        <v>414</v>
      </c>
      <c r="C131" s="18" t="s">
        <v>236</v>
      </c>
      <c r="D131" s="19" t="s">
        <v>229</v>
      </c>
      <c r="E131" s="3"/>
      <c r="F131" s="139" t="s">
        <v>57</v>
      </c>
      <c r="G131" s="131" t="s">
        <v>111</v>
      </c>
      <c r="H131" s="43">
        <v>1</v>
      </c>
      <c r="I131" s="44">
        <v>3</v>
      </c>
    </row>
    <row r="132" spans="2:9" x14ac:dyDescent="0.2">
      <c r="B132" s="33"/>
      <c r="C132" s="34"/>
      <c r="D132" s="35"/>
      <c r="E132" s="3"/>
      <c r="F132" s="138" t="s">
        <v>58</v>
      </c>
      <c r="G132" s="130" t="s">
        <v>112</v>
      </c>
      <c r="H132" s="152">
        <v>0</v>
      </c>
      <c r="I132" s="151">
        <v>0</v>
      </c>
    </row>
    <row r="133" spans="2:9" x14ac:dyDescent="0.2">
      <c r="B133" s="20" t="s">
        <v>415</v>
      </c>
      <c r="C133" s="21" t="s">
        <v>238</v>
      </c>
      <c r="D133" s="15" t="s">
        <v>44</v>
      </c>
      <c r="E133" s="3"/>
      <c r="F133" s="141" t="s">
        <v>59</v>
      </c>
      <c r="G133" s="133" t="s">
        <v>234</v>
      </c>
      <c r="H133" s="43">
        <v>3</v>
      </c>
      <c r="I133" s="151">
        <v>0</v>
      </c>
    </row>
    <row r="134" spans="2:9" x14ac:dyDescent="0.2">
      <c r="B134" s="53"/>
      <c r="C134" s="54"/>
      <c r="D134" s="35"/>
      <c r="E134" s="3"/>
      <c r="F134" s="140" t="s">
        <v>60</v>
      </c>
      <c r="G134" s="132" t="s">
        <v>114</v>
      </c>
      <c r="H134" s="46">
        <v>4</v>
      </c>
      <c r="I134" s="16">
        <v>10</v>
      </c>
    </row>
    <row r="135" spans="2:9" x14ac:dyDescent="0.2">
      <c r="B135" s="13" t="s">
        <v>416</v>
      </c>
      <c r="C135" s="14" t="s">
        <v>240</v>
      </c>
      <c r="D135" s="15" t="s">
        <v>241</v>
      </c>
      <c r="E135" s="3"/>
      <c r="F135" s="139" t="s">
        <v>61</v>
      </c>
      <c r="G135" s="131" t="s">
        <v>115</v>
      </c>
      <c r="H135" s="43">
        <v>2</v>
      </c>
      <c r="I135" s="44">
        <v>2</v>
      </c>
    </row>
    <row r="136" spans="2:9" x14ac:dyDescent="0.2">
      <c r="B136" s="17" t="s">
        <v>417</v>
      </c>
      <c r="C136" s="18" t="s">
        <v>243</v>
      </c>
      <c r="D136" s="19" t="s">
        <v>244</v>
      </c>
      <c r="E136" s="3"/>
      <c r="F136" s="140" t="s">
        <v>62</v>
      </c>
      <c r="G136" s="132" t="s">
        <v>116</v>
      </c>
      <c r="H136" s="152">
        <v>0</v>
      </c>
      <c r="I136" s="151">
        <v>0</v>
      </c>
    </row>
    <row r="137" spans="2:9" x14ac:dyDescent="0.2">
      <c r="B137" s="13" t="s">
        <v>418</v>
      </c>
      <c r="C137" s="14" t="s">
        <v>246</v>
      </c>
      <c r="D137" s="15" t="s">
        <v>244</v>
      </c>
      <c r="E137" s="3"/>
      <c r="F137" s="139" t="s">
        <v>63</v>
      </c>
      <c r="G137" s="131" t="s">
        <v>117</v>
      </c>
      <c r="H137" s="152">
        <v>0</v>
      </c>
      <c r="I137" s="44">
        <v>1</v>
      </c>
    </row>
    <row r="138" spans="2:9" x14ac:dyDescent="0.2">
      <c r="B138" s="17" t="s">
        <v>419</v>
      </c>
      <c r="C138" s="18" t="s">
        <v>248</v>
      </c>
      <c r="D138" s="19" t="s">
        <v>249</v>
      </c>
      <c r="E138" s="3"/>
      <c r="F138" s="140" t="s">
        <v>64</v>
      </c>
      <c r="G138" s="132" t="s">
        <v>189</v>
      </c>
      <c r="H138" s="46">
        <v>1</v>
      </c>
      <c r="I138" s="16">
        <v>2</v>
      </c>
    </row>
    <row r="139" spans="2:9" x14ac:dyDescent="0.2">
      <c r="B139" s="13" t="s">
        <v>420</v>
      </c>
      <c r="C139" s="14" t="s">
        <v>251</v>
      </c>
      <c r="D139" s="15" t="s">
        <v>249</v>
      </c>
      <c r="E139" s="3"/>
      <c r="F139" s="142" t="s">
        <v>65</v>
      </c>
      <c r="G139" s="131" t="s">
        <v>119</v>
      </c>
      <c r="H139" s="43">
        <v>1</v>
      </c>
      <c r="I139" s="44">
        <v>1</v>
      </c>
    </row>
    <row r="140" spans="2:9" x14ac:dyDescent="0.2">
      <c r="B140" s="17" t="s">
        <v>421</v>
      </c>
      <c r="C140" s="18" t="s">
        <v>253</v>
      </c>
      <c r="D140" s="19" t="s">
        <v>241</v>
      </c>
      <c r="E140" s="3"/>
      <c r="F140" s="143" t="s">
        <v>66</v>
      </c>
      <c r="G140" s="130" t="s">
        <v>120</v>
      </c>
      <c r="H140" s="152"/>
      <c r="I140" s="16">
        <v>1</v>
      </c>
    </row>
    <row r="141" spans="2:9" x14ac:dyDescent="0.2">
      <c r="B141" s="13" t="s">
        <v>422</v>
      </c>
      <c r="C141" s="14" t="s">
        <v>255</v>
      </c>
      <c r="D141" s="15" t="s">
        <v>229</v>
      </c>
      <c r="E141" s="3"/>
      <c r="F141" s="142" t="s">
        <v>67</v>
      </c>
      <c r="G141" s="131" t="s">
        <v>121</v>
      </c>
      <c r="H141" s="152"/>
      <c r="I141" s="151"/>
    </row>
    <row r="142" spans="2:9" x14ac:dyDescent="0.2">
      <c r="B142" s="17" t="s">
        <v>423</v>
      </c>
      <c r="C142" s="18" t="s">
        <v>258</v>
      </c>
      <c r="D142" s="19" t="s">
        <v>229</v>
      </c>
      <c r="E142" s="3"/>
      <c r="F142" s="143" t="s">
        <v>68</v>
      </c>
      <c r="G142" s="132" t="s">
        <v>122</v>
      </c>
      <c r="H142" s="46">
        <v>5</v>
      </c>
      <c r="I142" s="16">
        <v>5</v>
      </c>
    </row>
    <row r="143" spans="2:9" x14ac:dyDescent="0.2">
      <c r="B143" s="13" t="s">
        <v>424</v>
      </c>
      <c r="C143" s="14" t="s">
        <v>260</v>
      </c>
      <c r="D143" s="15" t="s">
        <v>229</v>
      </c>
      <c r="E143" s="3"/>
      <c r="F143" s="142" t="s">
        <v>69</v>
      </c>
      <c r="G143" s="131" t="s">
        <v>123</v>
      </c>
      <c r="H143" s="43">
        <v>1</v>
      </c>
      <c r="I143" s="44">
        <v>1</v>
      </c>
    </row>
    <row r="144" spans="2:9" x14ac:dyDescent="0.2">
      <c r="B144" s="17" t="s">
        <v>425</v>
      </c>
      <c r="C144" s="18" t="s">
        <v>263</v>
      </c>
      <c r="D144" s="19" t="s">
        <v>229</v>
      </c>
      <c r="E144" s="3"/>
      <c r="F144" s="141" t="s">
        <v>70</v>
      </c>
      <c r="G144" s="133" t="s">
        <v>256</v>
      </c>
      <c r="H144" s="152"/>
      <c r="I144" s="151"/>
    </row>
    <row r="145" spans="2:9" x14ac:dyDescent="0.2">
      <c r="B145" s="53"/>
      <c r="C145" s="54"/>
      <c r="D145" s="35"/>
      <c r="E145" s="3"/>
      <c r="F145" s="140" t="s">
        <v>71</v>
      </c>
      <c r="G145" s="132" t="s">
        <v>125</v>
      </c>
      <c r="H145" s="152">
        <v>0</v>
      </c>
      <c r="I145" s="151">
        <v>0</v>
      </c>
    </row>
    <row r="146" spans="2:9" x14ac:dyDescent="0.2">
      <c r="B146" s="13" t="s">
        <v>426</v>
      </c>
      <c r="C146" s="14" t="s">
        <v>266</v>
      </c>
      <c r="D146" s="15" t="s">
        <v>201</v>
      </c>
      <c r="E146" s="3"/>
      <c r="F146" s="141" t="s">
        <v>72</v>
      </c>
      <c r="G146" s="133" t="s">
        <v>261</v>
      </c>
      <c r="H146" s="152">
        <v>0</v>
      </c>
      <c r="I146" s="151"/>
    </row>
    <row r="147" spans="2:9" x14ac:dyDescent="0.2">
      <c r="B147" s="17" t="s">
        <v>427</v>
      </c>
      <c r="C147" s="18" t="s">
        <v>269</v>
      </c>
      <c r="D147" s="19" t="s">
        <v>201</v>
      </c>
      <c r="E147" s="3"/>
      <c r="F147" s="144"/>
      <c r="G147" s="31"/>
      <c r="H147" s="31"/>
      <c r="I147" s="145"/>
    </row>
    <row r="148" spans="2:9" x14ac:dyDescent="0.2">
      <c r="B148" s="53"/>
      <c r="C148" s="54"/>
      <c r="D148" s="35"/>
      <c r="E148" s="3"/>
      <c r="F148" s="687" t="s">
        <v>264</v>
      </c>
      <c r="G148" s="688"/>
      <c r="H148" s="688"/>
      <c r="I148" s="689"/>
    </row>
    <row r="149" spans="2:9" ht="13.5" thickBot="1" x14ac:dyDescent="0.25">
      <c r="B149" s="22" t="s">
        <v>428</v>
      </c>
      <c r="C149" s="14" t="s">
        <v>271</v>
      </c>
      <c r="D149" s="15" t="s">
        <v>272</v>
      </c>
      <c r="E149" s="3"/>
      <c r="F149" s="690" t="s">
        <v>267</v>
      </c>
      <c r="G149" s="691"/>
      <c r="H149" s="691"/>
      <c r="I149" s="692"/>
    </row>
    <row r="150" spans="2:9" x14ac:dyDescent="0.2">
      <c r="B150" s="25" t="s">
        <v>429</v>
      </c>
      <c r="C150" s="37" t="s">
        <v>274</v>
      </c>
      <c r="D150" s="19" t="s">
        <v>275</v>
      </c>
      <c r="E150" s="3"/>
      <c r="F150" s="3"/>
      <c r="G150" s="149"/>
      <c r="H150" s="3"/>
      <c r="I150" s="3"/>
    </row>
    <row r="151" spans="2:9" x14ac:dyDescent="0.2">
      <c r="B151" s="22" t="s">
        <v>430</v>
      </c>
      <c r="C151" s="23" t="s">
        <v>119</v>
      </c>
      <c r="D151" s="15" t="s">
        <v>277</v>
      </c>
      <c r="E151" s="3"/>
      <c r="F151" s="3"/>
      <c r="G151" s="149"/>
      <c r="H151" s="3"/>
      <c r="I151" s="3"/>
    </row>
    <row r="152" spans="2:9" x14ac:dyDescent="0.2">
      <c r="B152" s="25" t="s">
        <v>431</v>
      </c>
      <c r="C152" s="18" t="s">
        <v>279</v>
      </c>
      <c r="D152" s="38" t="s">
        <v>280</v>
      </c>
      <c r="E152" s="3"/>
      <c r="F152" s="3"/>
      <c r="G152" s="149"/>
      <c r="H152" s="3"/>
      <c r="I152" s="3"/>
    </row>
    <row r="153" spans="2:9" x14ac:dyDescent="0.2">
      <c r="B153" s="22" t="s">
        <v>432</v>
      </c>
      <c r="C153" s="14" t="s">
        <v>282</v>
      </c>
      <c r="D153" s="15" t="s">
        <v>280</v>
      </c>
      <c r="E153" s="3"/>
      <c r="F153" s="3"/>
      <c r="G153" s="149"/>
      <c r="H153" s="3"/>
      <c r="I153" s="3"/>
    </row>
    <row r="154" spans="2:9" x14ac:dyDescent="0.2">
      <c r="B154" s="25" t="s">
        <v>433</v>
      </c>
      <c r="C154" s="18" t="s">
        <v>284</v>
      </c>
      <c r="D154" s="38" t="s">
        <v>285</v>
      </c>
      <c r="E154" s="3"/>
      <c r="F154" s="3"/>
      <c r="G154" s="150"/>
      <c r="H154" s="3"/>
      <c r="I154" s="3"/>
    </row>
    <row r="155" spans="2:9" x14ac:dyDescent="0.2">
      <c r="B155" s="22" t="s">
        <v>434</v>
      </c>
      <c r="C155" s="14" t="s">
        <v>287</v>
      </c>
      <c r="D155" s="15" t="s">
        <v>288</v>
      </c>
      <c r="E155" s="3"/>
      <c r="F155" s="5"/>
      <c r="G155" s="5"/>
      <c r="H155" s="5"/>
      <c r="I155" s="150"/>
    </row>
    <row r="156" spans="2:9" x14ac:dyDescent="0.2">
      <c r="B156" s="25" t="s">
        <v>435</v>
      </c>
      <c r="C156" s="18" t="s">
        <v>290</v>
      </c>
      <c r="D156" s="19" t="s">
        <v>291</v>
      </c>
      <c r="E156" s="3"/>
      <c r="F156" s="674"/>
      <c r="G156" s="674"/>
      <c r="H156" s="674"/>
      <c r="I156" s="674"/>
    </row>
    <row r="157" spans="2:9" x14ac:dyDescent="0.2">
      <c r="B157" s="22" t="s">
        <v>436</v>
      </c>
      <c r="C157" s="14" t="s">
        <v>293</v>
      </c>
      <c r="D157" s="24" t="s">
        <v>294</v>
      </c>
      <c r="E157" s="3"/>
      <c r="F157" s="674"/>
      <c r="G157" s="674"/>
      <c r="H157" s="674"/>
      <c r="I157" s="674"/>
    </row>
    <row r="158" spans="2:9" x14ac:dyDescent="0.2">
      <c r="B158" s="25" t="s">
        <v>437</v>
      </c>
      <c r="C158" s="18" t="s">
        <v>296</v>
      </c>
      <c r="D158" s="38" t="s">
        <v>294</v>
      </c>
      <c r="E158" s="3"/>
      <c r="F158" s="5"/>
      <c r="G158" s="5"/>
      <c r="H158" s="3"/>
      <c r="I158" s="32"/>
    </row>
    <row r="159" spans="2:9" x14ac:dyDescent="0.2">
      <c r="B159" s="53"/>
      <c r="C159" s="54"/>
      <c r="D159" s="35"/>
      <c r="E159" s="3"/>
      <c r="F159" s="5"/>
      <c r="G159" s="5"/>
      <c r="H159" s="3"/>
      <c r="I159" s="32"/>
    </row>
    <row r="160" spans="2:9" x14ac:dyDescent="0.2">
      <c r="B160" s="13" t="s">
        <v>438</v>
      </c>
      <c r="C160" s="23" t="s">
        <v>298</v>
      </c>
      <c r="D160" s="15" t="s">
        <v>439</v>
      </c>
      <c r="E160" s="3"/>
      <c r="F160" s="5"/>
      <c r="G160" s="5"/>
      <c r="H160" s="3"/>
      <c r="I160" s="32"/>
    </row>
    <row r="161" spans="2:9" x14ac:dyDescent="0.2">
      <c r="B161" s="17" t="s">
        <v>440</v>
      </c>
      <c r="C161" s="37" t="s">
        <v>301</v>
      </c>
      <c r="D161" s="19" t="s">
        <v>439</v>
      </c>
      <c r="E161" s="3"/>
      <c r="F161" s="5"/>
      <c r="G161" s="5"/>
      <c r="H161" s="3"/>
      <c r="I161" s="32"/>
    </row>
    <row r="162" spans="2:9" x14ac:dyDescent="0.2">
      <c r="B162" s="36"/>
      <c r="C162" s="34"/>
      <c r="D162" s="35"/>
      <c r="E162" s="3"/>
      <c r="F162" s="5"/>
      <c r="G162" s="31"/>
      <c r="H162" s="3"/>
      <c r="I162" s="32"/>
    </row>
    <row r="163" spans="2:9" x14ac:dyDescent="0.2">
      <c r="B163" s="13" t="s">
        <v>441</v>
      </c>
      <c r="C163" s="14" t="s">
        <v>303</v>
      </c>
      <c r="D163" s="15" t="s">
        <v>304</v>
      </c>
      <c r="E163" s="3"/>
      <c r="F163" s="580"/>
      <c r="G163" s="580"/>
      <c r="H163" s="580"/>
      <c r="I163" s="580"/>
    </row>
    <row r="164" spans="2:9" x14ac:dyDescent="0.2">
      <c r="B164" s="17" t="s">
        <v>442</v>
      </c>
      <c r="C164" s="18" t="s">
        <v>306</v>
      </c>
      <c r="D164" s="19" t="s">
        <v>304</v>
      </c>
      <c r="E164" s="31"/>
      <c r="F164" s="580"/>
      <c r="G164" s="580"/>
      <c r="H164" s="580"/>
      <c r="I164" s="580"/>
    </row>
    <row r="165" spans="2:9" x14ac:dyDescent="0.2">
      <c r="B165" s="13" t="s">
        <v>443</v>
      </c>
      <c r="C165" s="14" t="s">
        <v>306</v>
      </c>
      <c r="D165" s="15" t="s">
        <v>304</v>
      </c>
      <c r="E165" s="31"/>
      <c r="F165" s="580"/>
      <c r="G165" s="580"/>
      <c r="H165" s="580"/>
      <c r="I165" s="580"/>
    </row>
    <row r="166" spans="2:9" x14ac:dyDescent="0.2">
      <c r="B166" s="17" t="s">
        <v>444</v>
      </c>
      <c r="C166" s="18" t="s">
        <v>306</v>
      </c>
      <c r="D166" s="19" t="s">
        <v>304</v>
      </c>
      <c r="E166" s="31"/>
      <c r="F166" s="580"/>
      <c r="G166" s="580"/>
      <c r="H166" s="580"/>
      <c r="I166" s="580"/>
    </row>
    <row r="167" spans="2:9" x14ac:dyDescent="0.2">
      <c r="B167" s="13" t="s">
        <v>445</v>
      </c>
      <c r="C167" s="14" t="s">
        <v>303</v>
      </c>
      <c r="D167" s="15" t="s">
        <v>304</v>
      </c>
      <c r="E167" s="31"/>
      <c r="F167" s="580"/>
      <c r="G167" s="580"/>
      <c r="H167" s="580"/>
      <c r="I167" s="580"/>
    </row>
    <row r="168" spans="2:9" x14ac:dyDescent="0.2">
      <c r="B168" s="17" t="s">
        <v>446</v>
      </c>
      <c r="C168" s="18" t="s">
        <v>306</v>
      </c>
      <c r="D168" s="19" t="s">
        <v>304</v>
      </c>
      <c r="E168" s="30"/>
      <c r="F168" s="580"/>
      <c r="G168" s="580"/>
      <c r="H168" s="580"/>
      <c r="I168" s="580"/>
    </row>
    <row r="169" spans="2:9" x14ac:dyDescent="0.2">
      <c r="B169" s="13" t="s">
        <v>447</v>
      </c>
      <c r="C169" s="14" t="s">
        <v>306</v>
      </c>
      <c r="D169" s="15" t="s">
        <v>304</v>
      </c>
      <c r="E169" s="30"/>
      <c r="F169" s="580"/>
      <c r="G169" s="580"/>
      <c r="H169" s="580"/>
      <c r="I169" s="580"/>
    </row>
    <row r="170" spans="2:9" x14ac:dyDescent="0.2">
      <c r="B170" s="17" t="s">
        <v>448</v>
      </c>
      <c r="C170" s="18" t="s">
        <v>306</v>
      </c>
      <c r="D170" s="19" t="s">
        <v>304</v>
      </c>
      <c r="E170" s="30"/>
      <c r="F170" s="580"/>
      <c r="G170" s="580"/>
      <c r="H170" s="580"/>
      <c r="I170" s="580"/>
    </row>
    <row r="171" spans="2:9" x14ac:dyDescent="0.2">
      <c r="B171" s="13" t="s">
        <v>449</v>
      </c>
      <c r="C171" s="14" t="s">
        <v>303</v>
      </c>
      <c r="D171" s="15" t="s">
        <v>304</v>
      </c>
      <c r="E171" s="30"/>
      <c r="F171" s="580"/>
      <c r="G171" s="580"/>
      <c r="H171" s="580"/>
      <c r="I171" s="580"/>
    </row>
    <row r="172" spans="2:9" x14ac:dyDescent="0.2">
      <c r="B172" s="17" t="s">
        <v>450</v>
      </c>
      <c r="C172" s="18" t="s">
        <v>315</v>
      </c>
      <c r="D172" s="19" t="s">
        <v>304</v>
      </c>
      <c r="E172" s="30"/>
      <c r="F172" s="580"/>
      <c r="G172" s="580"/>
      <c r="H172" s="580"/>
      <c r="I172" s="580"/>
    </row>
    <row r="173" spans="2:9" x14ac:dyDescent="0.2">
      <c r="B173" s="13" t="s">
        <v>451</v>
      </c>
      <c r="C173" s="14" t="s">
        <v>306</v>
      </c>
      <c r="D173" s="15" t="s">
        <v>304</v>
      </c>
      <c r="E173" s="30"/>
      <c r="F173" s="580"/>
      <c r="G173" s="580"/>
      <c r="H173" s="580"/>
      <c r="I173" s="580"/>
    </row>
    <row r="174" spans="2:9" x14ac:dyDescent="0.2">
      <c r="B174" s="17" t="s">
        <v>452</v>
      </c>
      <c r="C174" s="18" t="s">
        <v>318</v>
      </c>
      <c r="D174" s="19" t="s">
        <v>304</v>
      </c>
      <c r="E174" s="31"/>
      <c r="F174" s="580"/>
      <c r="G174" s="580"/>
      <c r="H174" s="580"/>
      <c r="I174" s="580"/>
    </row>
    <row r="175" spans="2:9" x14ac:dyDescent="0.2">
      <c r="B175" s="13" t="s">
        <v>453</v>
      </c>
      <c r="C175" s="14" t="s">
        <v>320</v>
      </c>
      <c r="D175" s="15" t="s">
        <v>304</v>
      </c>
      <c r="E175" s="31"/>
      <c r="F175" s="580"/>
      <c r="G175" s="580"/>
      <c r="H175" s="580"/>
      <c r="I175" s="580"/>
    </row>
    <row r="176" spans="2:9" x14ac:dyDescent="0.2">
      <c r="B176" s="17" t="s">
        <v>454</v>
      </c>
      <c r="C176" s="18" t="s">
        <v>303</v>
      </c>
      <c r="D176" s="19" t="s">
        <v>304</v>
      </c>
      <c r="E176" s="31"/>
      <c r="F176" s="580"/>
      <c r="G176" s="580"/>
      <c r="H176" s="580"/>
      <c r="I176" s="580"/>
    </row>
    <row r="177" spans="2:5" x14ac:dyDescent="0.2">
      <c r="B177" s="13" t="s">
        <v>455</v>
      </c>
      <c r="C177" s="14" t="s">
        <v>306</v>
      </c>
      <c r="D177" s="15" t="s">
        <v>304</v>
      </c>
      <c r="E177" s="31"/>
    </row>
    <row r="178" spans="2:5" x14ac:dyDescent="0.2">
      <c r="B178" s="17" t="s">
        <v>456</v>
      </c>
      <c r="C178" s="18" t="s">
        <v>303</v>
      </c>
      <c r="D178" s="19" t="s">
        <v>304</v>
      </c>
      <c r="E178" s="31"/>
    </row>
    <row r="179" spans="2:5" x14ac:dyDescent="0.2">
      <c r="B179" s="13" t="s">
        <v>457</v>
      </c>
      <c r="C179" s="14" t="s">
        <v>325</v>
      </c>
      <c r="D179" s="15" t="s">
        <v>304</v>
      </c>
      <c r="E179" s="31"/>
    </row>
    <row r="180" spans="2:5" x14ac:dyDescent="0.2">
      <c r="B180" s="17" t="s">
        <v>458</v>
      </c>
      <c r="C180" s="18" t="s">
        <v>327</v>
      </c>
      <c r="D180" s="19" t="s">
        <v>304</v>
      </c>
      <c r="E180" s="31"/>
    </row>
    <row r="181" spans="2:5" x14ac:dyDescent="0.2">
      <c r="B181" s="13" t="s">
        <v>459</v>
      </c>
      <c r="C181" s="14" t="s">
        <v>329</v>
      </c>
      <c r="D181" s="15" t="s">
        <v>304</v>
      </c>
      <c r="E181" s="31"/>
    </row>
    <row r="182" spans="2:5" x14ac:dyDescent="0.2">
      <c r="B182" s="17" t="s">
        <v>460</v>
      </c>
      <c r="C182" s="18" t="s">
        <v>331</v>
      </c>
      <c r="D182" s="19" t="s">
        <v>304</v>
      </c>
      <c r="E182" s="31"/>
    </row>
    <row r="183" spans="2:5" x14ac:dyDescent="0.2">
      <c r="B183" s="36"/>
      <c r="C183" s="34"/>
      <c r="D183" s="35"/>
      <c r="E183" s="31"/>
    </row>
    <row r="184" spans="2:5" x14ac:dyDescent="0.2">
      <c r="B184" s="675" t="s">
        <v>332</v>
      </c>
      <c r="C184" s="676"/>
      <c r="D184" s="677"/>
      <c r="E184" s="31"/>
    </row>
    <row r="185" spans="2:5" x14ac:dyDescent="0.2">
      <c r="B185" s="13" t="s">
        <v>461</v>
      </c>
      <c r="C185" s="14" t="s">
        <v>334</v>
      </c>
      <c r="D185" s="15" t="s">
        <v>462</v>
      </c>
      <c r="E185" s="31"/>
    </row>
    <row r="186" spans="2:5" x14ac:dyDescent="0.2">
      <c r="B186" s="17" t="s">
        <v>463</v>
      </c>
      <c r="C186" s="18" t="s">
        <v>337</v>
      </c>
      <c r="D186" s="19" t="s">
        <v>464</v>
      </c>
      <c r="E186" s="31"/>
    </row>
    <row r="187" spans="2:5" x14ac:dyDescent="0.2">
      <c r="B187" s="13" t="s">
        <v>465</v>
      </c>
      <c r="C187" s="14" t="s">
        <v>339</v>
      </c>
      <c r="D187" s="15" t="s">
        <v>466</v>
      </c>
      <c r="E187" s="31"/>
    </row>
    <row r="188" spans="2:5" x14ac:dyDescent="0.2">
      <c r="B188" s="33"/>
      <c r="C188" s="34"/>
      <c r="D188" s="35"/>
      <c r="E188" s="31"/>
    </row>
    <row r="189" spans="2:5" x14ac:dyDescent="0.2">
      <c r="B189" s="13" t="s">
        <v>467</v>
      </c>
      <c r="C189" s="14" t="s">
        <v>342</v>
      </c>
      <c r="D189" s="15" t="s">
        <v>468</v>
      </c>
      <c r="E189" s="31"/>
    </row>
    <row r="190" spans="2:5" x14ac:dyDescent="0.2">
      <c r="B190" s="17" t="s">
        <v>469</v>
      </c>
      <c r="C190" s="18" t="s">
        <v>228</v>
      </c>
      <c r="D190" s="19" t="s">
        <v>468</v>
      </c>
      <c r="E190" s="31"/>
    </row>
    <row r="191" spans="2:5" x14ac:dyDescent="0.2">
      <c r="B191" s="13" t="s">
        <v>470</v>
      </c>
      <c r="C191" s="14" t="s">
        <v>231</v>
      </c>
      <c r="D191" s="15" t="s">
        <v>468</v>
      </c>
      <c r="E191" s="31"/>
    </row>
    <row r="192" spans="2:5" x14ac:dyDescent="0.2">
      <c r="B192" s="17" t="s">
        <v>471</v>
      </c>
      <c r="C192" s="18" t="s">
        <v>233</v>
      </c>
      <c r="D192" s="19" t="s">
        <v>468</v>
      </c>
      <c r="E192" s="31"/>
    </row>
    <row r="193" spans="2:9" x14ac:dyDescent="0.2">
      <c r="B193" s="13" t="s">
        <v>472</v>
      </c>
      <c r="C193" s="14" t="s">
        <v>236</v>
      </c>
      <c r="D193" s="15" t="s">
        <v>468</v>
      </c>
      <c r="E193" s="31"/>
      <c r="F193" s="580"/>
      <c r="G193" s="580"/>
      <c r="H193" s="580"/>
      <c r="I193" s="580"/>
    </row>
    <row r="194" spans="2:9" x14ac:dyDescent="0.2">
      <c r="B194" s="33"/>
      <c r="C194" s="34"/>
      <c r="D194" s="35"/>
      <c r="E194" s="31"/>
      <c r="F194" s="580"/>
      <c r="G194" s="580"/>
      <c r="H194" s="580"/>
      <c r="I194" s="580"/>
    </row>
    <row r="195" spans="2:9" x14ac:dyDescent="0.2">
      <c r="B195" s="13" t="s">
        <v>473</v>
      </c>
      <c r="C195" s="14" t="s">
        <v>349</v>
      </c>
      <c r="D195" s="15" t="s">
        <v>350</v>
      </c>
      <c r="E195" s="31"/>
      <c r="F195" s="580"/>
      <c r="G195" s="580"/>
      <c r="H195" s="580"/>
      <c r="I195" s="580"/>
    </row>
    <row r="196" spans="2:9" x14ac:dyDescent="0.2">
      <c r="B196" s="17" t="s">
        <v>474</v>
      </c>
      <c r="C196" s="18" t="s">
        <v>258</v>
      </c>
      <c r="D196" s="19" t="s">
        <v>350</v>
      </c>
      <c r="E196" s="31"/>
      <c r="F196" s="580"/>
      <c r="G196" s="580"/>
      <c r="H196" s="580"/>
      <c r="I196" s="580"/>
    </row>
    <row r="197" spans="2:9" x14ac:dyDescent="0.2">
      <c r="B197" s="13" t="s">
        <v>475</v>
      </c>
      <c r="C197" s="14" t="s">
        <v>260</v>
      </c>
      <c r="D197" s="15" t="s">
        <v>350</v>
      </c>
      <c r="E197" s="31"/>
      <c r="F197" s="580"/>
      <c r="G197" s="580"/>
      <c r="H197" s="580"/>
      <c r="I197" s="580"/>
    </row>
    <row r="198" spans="2:9" x14ac:dyDescent="0.2">
      <c r="B198" s="17" t="s">
        <v>476</v>
      </c>
      <c r="C198" s="18" t="s">
        <v>121</v>
      </c>
      <c r="D198" s="19" t="s">
        <v>350</v>
      </c>
      <c r="E198" s="31"/>
      <c r="F198" s="580"/>
      <c r="G198" s="580"/>
      <c r="H198" s="580"/>
      <c r="I198" s="580"/>
    </row>
    <row r="199" spans="2:9" x14ac:dyDescent="0.2">
      <c r="B199" s="13" t="s">
        <v>477</v>
      </c>
      <c r="C199" s="14" t="s">
        <v>263</v>
      </c>
      <c r="D199" s="15" t="s">
        <v>350</v>
      </c>
      <c r="E199" s="31"/>
      <c r="F199" s="580"/>
      <c r="G199" s="580"/>
      <c r="H199" s="580"/>
      <c r="I199" s="580"/>
    </row>
    <row r="200" spans="2:9" x14ac:dyDescent="0.2">
      <c r="B200" s="33"/>
      <c r="C200" s="34"/>
      <c r="D200" s="35"/>
      <c r="E200" s="31"/>
      <c r="F200" s="580"/>
      <c r="G200" s="580"/>
      <c r="H200" s="580"/>
      <c r="I200" s="580"/>
    </row>
    <row r="201" spans="2:9" x14ac:dyDescent="0.2">
      <c r="B201" s="13" t="s">
        <v>478</v>
      </c>
      <c r="C201" s="14" t="s">
        <v>356</v>
      </c>
      <c r="D201" s="15" t="s">
        <v>357</v>
      </c>
      <c r="E201" s="31"/>
      <c r="F201" s="580"/>
      <c r="G201" s="580"/>
      <c r="H201" s="580"/>
      <c r="I201" s="580"/>
    </row>
    <row r="202" spans="2:9" x14ac:dyDescent="0.2">
      <c r="B202" s="17" t="s">
        <v>479</v>
      </c>
      <c r="C202" s="18" t="s">
        <v>359</v>
      </c>
      <c r="D202" s="19" t="s">
        <v>357</v>
      </c>
      <c r="E202" s="31"/>
      <c r="F202" s="580"/>
      <c r="G202" s="580"/>
      <c r="H202" s="580"/>
      <c r="I202" s="580"/>
    </row>
    <row r="203" spans="2:9" x14ac:dyDescent="0.2">
      <c r="B203" s="13" t="s">
        <v>480</v>
      </c>
      <c r="C203" s="14" t="s">
        <v>361</v>
      </c>
      <c r="D203" s="15" t="s">
        <v>357</v>
      </c>
      <c r="E203" s="31"/>
      <c r="F203" s="580"/>
      <c r="G203" s="580"/>
      <c r="H203" s="580"/>
      <c r="I203" s="580"/>
    </row>
    <row r="204" spans="2:9" x14ac:dyDescent="0.2">
      <c r="B204" s="39" t="s">
        <v>481</v>
      </c>
      <c r="C204" s="4" t="s">
        <v>363</v>
      </c>
      <c r="D204" s="19" t="s">
        <v>357</v>
      </c>
      <c r="E204" s="31"/>
      <c r="F204" s="580"/>
      <c r="G204" s="580"/>
      <c r="H204" s="580"/>
      <c r="I204" s="580"/>
    </row>
    <row r="205" spans="2:9" x14ac:dyDescent="0.2">
      <c r="B205" s="13" t="s">
        <v>482</v>
      </c>
      <c r="C205" s="14" t="s">
        <v>365</v>
      </c>
      <c r="D205" s="15" t="s">
        <v>357</v>
      </c>
      <c r="E205" s="31"/>
      <c r="F205" s="580"/>
      <c r="G205" s="580"/>
      <c r="H205" s="580"/>
      <c r="I205" s="580"/>
    </row>
    <row r="206" spans="2:9" x14ac:dyDescent="0.2">
      <c r="B206" s="17" t="s">
        <v>483</v>
      </c>
      <c r="C206" s="18" t="s">
        <v>367</v>
      </c>
      <c r="D206" s="19" t="s">
        <v>357</v>
      </c>
      <c r="E206" s="31"/>
      <c r="F206" s="580"/>
      <c r="G206" s="580"/>
      <c r="H206" s="580"/>
      <c r="I206" s="580"/>
    </row>
    <row r="207" spans="2:9" x14ac:dyDescent="0.2">
      <c r="B207" s="13" t="s">
        <v>484</v>
      </c>
      <c r="C207" s="14" t="s">
        <v>369</v>
      </c>
      <c r="D207" s="15" t="s">
        <v>357</v>
      </c>
      <c r="E207" s="31"/>
      <c r="F207" s="31"/>
      <c r="G207" s="31"/>
      <c r="H207" s="31"/>
      <c r="I207" s="31"/>
    </row>
    <row r="208" spans="2:9" x14ac:dyDescent="0.2">
      <c r="B208" s="17" t="s">
        <v>485</v>
      </c>
      <c r="C208" s="18" t="s">
        <v>371</v>
      </c>
      <c r="D208" s="19" t="s">
        <v>357</v>
      </c>
      <c r="E208" s="31"/>
      <c r="F208" s="31"/>
      <c r="G208" s="31"/>
      <c r="H208" s="31"/>
      <c r="I208" s="31"/>
    </row>
    <row r="209" spans="2:9" x14ac:dyDescent="0.2">
      <c r="B209" s="13" t="s">
        <v>486</v>
      </c>
      <c r="C209" s="14" t="s">
        <v>373</v>
      </c>
      <c r="D209" s="147"/>
      <c r="E209" s="31"/>
      <c r="F209" s="31"/>
      <c r="G209" s="31"/>
      <c r="H209" s="31"/>
      <c r="I209" s="31"/>
    </row>
    <row r="210" spans="2:9" x14ac:dyDescent="0.2">
      <c r="B210" s="17" t="s">
        <v>487</v>
      </c>
      <c r="C210" s="18" t="s">
        <v>375</v>
      </c>
      <c r="D210" s="19" t="s">
        <v>376</v>
      </c>
      <c r="E210" s="31"/>
      <c r="F210" s="31"/>
      <c r="G210" s="31"/>
      <c r="H210" s="31"/>
      <c r="I210" s="31"/>
    </row>
    <row r="211" spans="2:9" x14ac:dyDescent="0.2">
      <c r="B211" s="13" t="s">
        <v>488</v>
      </c>
      <c r="C211" s="14" t="s">
        <v>279</v>
      </c>
      <c r="D211" s="15" t="s">
        <v>378</v>
      </c>
      <c r="E211" s="31"/>
      <c r="F211" s="31"/>
      <c r="G211" s="31"/>
      <c r="H211" s="31"/>
      <c r="I211" s="31"/>
    </row>
    <row r="212" spans="2:9" x14ac:dyDescent="0.2">
      <c r="B212" s="17" t="s">
        <v>489</v>
      </c>
      <c r="C212" s="18" t="s">
        <v>380</v>
      </c>
      <c r="D212" s="19" t="s">
        <v>381</v>
      </c>
      <c r="E212" s="31"/>
      <c r="F212" s="31"/>
      <c r="G212" s="31"/>
      <c r="H212" s="31"/>
      <c r="I212" s="31"/>
    </row>
    <row r="213" spans="2:9" x14ac:dyDescent="0.2">
      <c r="B213" s="13" t="s">
        <v>490</v>
      </c>
      <c r="C213" s="14" t="s">
        <v>383</v>
      </c>
      <c r="D213" s="15" t="s">
        <v>357</v>
      </c>
      <c r="E213" s="31"/>
      <c r="F213" s="31"/>
      <c r="G213" s="31"/>
      <c r="H213" s="31"/>
      <c r="I213" s="31"/>
    </row>
    <row r="214" spans="2:9" x14ac:dyDescent="0.2">
      <c r="B214" s="39" t="s">
        <v>491</v>
      </c>
      <c r="C214" s="4" t="s">
        <v>385</v>
      </c>
      <c r="D214" s="19" t="s">
        <v>378</v>
      </c>
      <c r="E214" s="31"/>
      <c r="F214" s="31"/>
      <c r="G214" s="31"/>
      <c r="H214" s="31"/>
      <c r="I214" s="31"/>
    </row>
    <row r="215" spans="2:9" x14ac:dyDescent="0.2">
      <c r="B215" s="13" t="s">
        <v>492</v>
      </c>
      <c r="C215" s="23" t="s">
        <v>387</v>
      </c>
      <c r="D215" s="147" t="s">
        <v>388</v>
      </c>
      <c r="E215" s="31"/>
      <c r="F215" s="31"/>
      <c r="G215" s="31"/>
      <c r="H215" s="31"/>
      <c r="I215" s="31"/>
    </row>
    <row r="216" spans="2:9" x14ac:dyDescent="0.2">
      <c r="B216" s="25" t="s">
        <v>493</v>
      </c>
      <c r="C216" s="18" t="s">
        <v>390</v>
      </c>
      <c r="D216" s="148" t="s">
        <v>391</v>
      </c>
      <c r="E216" s="31"/>
      <c r="F216" s="31"/>
      <c r="G216" s="31"/>
      <c r="H216" s="31"/>
      <c r="I216" s="31"/>
    </row>
    <row r="217" spans="2:9" x14ac:dyDescent="0.2">
      <c r="B217" s="22" t="s">
        <v>494</v>
      </c>
      <c r="C217" s="14" t="s">
        <v>287</v>
      </c>
      <c r="D217" s="24" t="s">
        <v>393</v>
      </c>
      <c r="E217" s="31"/>
      <c r="F217" s="5"/>
      <c r="G217" s="5"/>
      <c r="H217" s="5"/>
      <c r="I217" s="5"/>
    </row>
    <row r="218" spans="2:9" x14ac:dyDescent="0.2">
      <c r="B218" s="25" t="s">
        <v>495</v>
      </c>
      <c r="C218" s="18" t="s">
        <v>290</v>
      </c>
      <c r="D218" s="38" t="s">
        <v>395</v>
      </c>
      <c r="E218" s="31"/>
      <c r="F218" s="5"/>
      <c r="G218" s="5"/>
      <c r="H218" s="5"/>
      <c r="I218" s="5"/>
    </row>
    <row r="219" spans="2:9" x14ac:dyDescent="0.2">
      <c r="B219" s="22" t="s">
        <v>496</v>
      </c>
      <c r="C219" s="14" t="s">
        <v>293</v>
      </c>
      <c r="D219" s="24" t="s">
        <v>397</v>
      </c>
      <c r="E219" s="31"/>
      <c r="F219" s="5"/>
      <c r="G219" s="5"/>
      <c r="H219" s="5"/>
      <c r="I219" s="5"/>
    </row>
    <row r="220" spans="2:9" ht="13.5" thickBot="1" x14ac:dyDescent="0.25">
      <c r="B220" s="40" t="s">
        <v>497</v>
      </c>
      <c r="C220" s="41" t="s">
        <v>296</v>
      </c>
      <c r="D220" s="42" t="s">
        <v>397</v>
      </c>
      <c r="E220" s="31"/>
      <c r="F220" s="5"/>
      <c r="G220" s="5"/>
      <c r="H220" s="5"/>
      <c r="I220" s="5"/>
    </row>
    <row r="221" spans="2:9" x14ac:dyDescent="0.2">
      <c r="B221" s="59"/>
      <c r="C221" s="30"/>
      <c r="D221" s="56"/>
      <c r="E221" s="31"/>
      <c r="F221" s="5"/>
      <c r="G221" s="5"/>
      <c r="H221" s="5"/>
      <c r="I221" s="5"/>
    </row>
    <row r="222" spans="2:9" x14ac:dyDescent="0.2">
      <c r="B222" s="59"/>
      <c r="C222" s="30"/>
      <c r="D222" s="56"/>
      <c r="E222" s="31"/>
      <c r="F222" s="5"/>
      <c r="G222" s="5"/>
      <c r="H222" s="5"/>
      <c r="I222" s="5"/>
    </row>
    <row r="223" spans="2:9" x14ac:dyDescent="0.2">
      <c r="B223" s="59"/>
      <c r="C223" s="30"/>
      <c r="D223" s="56"/>
      <c r="E223" s="31"/>
      <c r="F223" s="5"/>
      <c r="G223" s="5"/>
      <c r="H223" s="5"/>
      <c r="I223" s="5"/>
    </row>
    <row r="224" spans="2:9" x14ac:dyDescent="0.2">
      <c r="B224" s="59"/>
      <c r="C224" s="57"/>
      <c r="D224" s="5"/>
      <c r="E224" s="31"/>
      <c r="F224" s="5"/>
      <c r="G224" s="5"/>
      <c r="H224" s="5"/>
      <c r="I224" s="5"/>
    </row>
    <row r="225" spans="1:9" x14ac:dyDescent="0.2">
      <c r="A225" s="31"/>
      <c r="B225" s="58"/>
      <c r="C225" s="30"/>
      <c r="D225" s="5"/>
      <c r="E225" s="5"/>
      <c r="F225" s="581"/>
      <c r="G225" s="581"/>
      <c r="H225" s="581"/>
      <c r="I225" s="581"/>
    </row>
    <row r="226" spans="1:9" x14ac:dyDescent="0.2">
      <c r="A226" s="580"/>
      <c r="B226" s="5"/>
      <c r="C226" s="5"/>
      <c r="D226" s="5"/>
      <c r="E226" s="5"/>
      <c r="F226" s="581"/>
      <c r="G226" s="581"/>
      <c r="H226" s="581"/>
      <c r="I226" s="581"/>
    </row>
    <row r="227" spans="1:9" x14ac:dyDescent="0.2">
      <c r="A227" s="580"/>
      <c r="B227" s="58"/>
      <c r="C227" s="57"/>
      <c r="D227" s="5"/>
      <c r="E227" s="5"/>
      <c r="F227" s="580"/>
      <c r="G227" s="580"/>
      <c r="H227" s="580"/>
      <c r="I227" s="580"/>
    </row>
    <row r="228" spans="1:9" x14ac:dyDescent="0.2">
      <c r="A228" s="580"/>
      <c r="B228" s="59"/>
      <c r="C228" s="30"/>
      <c r="D228" s="56"/>
      <c r="E228" s="5"/>
      <c r="F228" s="580"/>
      <c r="G228" s="580"/>
      <c r="H228" s="580"/>
      <c r="I228" s="580"/>
    </row>
    <row r="229" spans="1:9" x14ac:dyDescent="0.2">
      <c r="A229" s="580"/>
      <c r="B229" s="59"/>
      <c r="C229" s="30"/>
      <c r="D229" s="56"/>
      <c r="E229" s="5"/>
      <c r="F229" s="580"/>
      <c r="G229" s="580"/>
      <c r="H229" s="580"/>
      <c r="I229" s="580"/>
    </row>
    <row r="230" spans="1:9" x14ac:dyDescent="0.2">
      <c r="A230" s="580"/>
      <c r="B230" s="59"/>
      <c r="C230" s="30"/>
      <c r="D230" s="56"/>
      <c r="E230" s="5"/>
      <c r="F230" s="580"/>
      <c r="G230" s="580"/>
      <c r="H230" s="580"/>
      <c r="I230" s="580"/>
    </row>
    <row r="231" spans="1:9" x14ac:dyDescent="0.2">
      <c r="A231" s="580"/>
      <c r="B231" s="59"/>
      <c r="C231" s="30"/>
      <c r="D231" s="56"/>
      <c r="E231" s="5"/>
      <c r="F231" s="580"/>
      <c r="G231" s="580"/>
      <c r="H231" s="580"/>
      <c r="I231" s="580"/>
    </row>
    <row r="232" spans="1:9" x14ac:dyDescent="0.2">
      <c r="A232" s="580"/>
      <c r="B232" s="59"/>
      <c r="C232" s="57"/>
      <c r="D232" s="5"/>
      <c r="E232" s="5"/>
      <c r="F232" s="580"/>
      <c r="G232" s="580"/>
      <c r="H232" s="580"/>
      <c r="I232" s="580"/>
    </row>
    <row r="233" spans="1:9" x14ac:dyDescent="0.2">
      <c r="A233" s="580"/>
      <c r="B233" s="581"/>
      <c r="C233" s="581"/>
      <c r="D233" s="581"/>
      <c r="E233" s="581"/>
      <c r="F233" s="580"/>
      <c r="G233" s="580"/>
      <c r="H233" s="580"/>
      <c r="I233" s="580"/>
    </row>
    <row r="234" spans="1:9" x14ac:dyDescent="0.2">
      <c r="A234" s="580"/>
      <c r="B234" s="581"/>
      <c r="C234" s="581"/>
      <c r="D234" s="581"/>
      <c r="E234" s="581"/>
      <c r="F234" s="580"/>
      <c r="G234" s="580"/>
      <c r="H234" s="580"/>
      <c r="I234" s="580"/>
    </row>
  </sheetData>
  <customSheetViews>
    <customSheetView guid="{D273DAEB-2379-4E58-95E2-C424A50B8E21}" scale="80" fitToPage="1">
      <selection activeCell="C9" sqref="C9"/>
      <pageMargins left="0" right="0" top="0" bottom="0" header="0" footer="0"/>
      <pageSetup scale="16" orientation="landscape" r:id="rId1"/>
      <headerFooter alignWithMargins="0"/>
    </customSheetView>
  </customSheetViews>
  <mergeCells count="12">
    <mergeCell ref="F157:I157"/>
    <mergeCell ref="B184:D184"/>
    <mergeCell ref="B2:D4"/>
    <mergeCell ref="F2:I4"/>
    <mergeCell ref="F36:I36"/>
    <mergeCell ref="F37:I37"/>
    <mergeCell ref="B75:D75"/>
    <mergeCell ref="B114:D116"/>
    <mergeCell ref="F114:I116"/>
    <mergeCell ref="F156:I156"/>
    <mergeCell ref="F148:I148"/>
    <mergeCell ref="F149:I149"/>
  </mergeCells>
  <phoneticPr fontId="2" type="noConversion"/>
  <pageMargins left="0.7" right="0.7" top="0.75" bottom="0.75" header="0.3" footer="0.3"/>
  <pageSetup scale="17"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78"/>
  <sheetViews>
    <sheetView showGridLines="0" view="pageBreakPreview" zoomScale="110" zoomScaleNormal="100" zoomScaleSheetLayoutView="110" workbookViewId="0"/>
  </sheetViews>
  <sheetFormatPr defaultRowHeight="12.75" x14ac:dyDescent="0.2"/>
  <cols>
    <col min="1" max="1" width="0.85546875" customWidth="1"/>
    <col min="2" max="2" width="18.140625" customWidth="1"/>
    <col min="3" max="3" width="35" customWidth="1"/>
    <col min="4" max="4" width="67.85546875" customWidth="1"/>
    <col min="5" max="5" width="0.85546875" customWidth="1"/>
  </cols>
  <sheetData>
    <row r="1" spans="2:12" ht="4.5" customHeight="1" thickBot="1" x14ac:dyDescent="0.25"/>
    <row r="2" spans="2:12" ht="18" customHeight="1" thickTop="1" x14ac:dyDescent="0.2">
      <c r="B2" s="710" t="s">
        <v>498</v>
      </c>
      <c r="C2" s="711"/>
      <c r="D2" s="712"/>
      <c r="E2" s="1"/>
    </row>
    <row r="3" spans="2:12" ht="18.75" customHeight="1" thickBot="1" x14ac:dyDescent="0.25">
      <c r="B3" s="713"/>
      <c r="C3" s="714"/>
      <c r="D3" s="715"/>
      <c r="E3" s="1"/>
    </row>
    <row r="4" spans="2:12" ht="17.25" thickTop="1" thickBot="1" x14ac:dyDescent="0.3">
      <c r="B4" s="117" t="s">
        <v>499</v>
      </c>
      <c r="C4" s="115" t="s">
        <v>500</v>
      </c>
      <c r="D4" s="116" t="s">
        <v>501</v>
      </c>
      <c r="E4" s="1"/>
    </row>
    <row r="5" spans="2:12" ht="15" customHeight="1" thickTop="1" thickBot="1" x14ac:dyDescent="0.25">
      <c r="B5" s="716" t="s">
        <v>502</v>
      </c>
      <c r="C5" s="717"/>
      <c r="D5" s="718"/>
      <c r="E5" s="1"/>
    </row>
    <row r="6" spans="2:12" ht="12.75" customHeight="1" x14ac:dyDescent="0.2">
      <c r="B6" s="68" t="s">
        <v>503</v>
      </c>
      <c r="C6" s="61" t="s">
        <v>504</v>
      </c>
      <c r="D6" s="118" t="s">
        <v>505</v>
      </c>
      <c r="E6" s="1"/>
    </row>
    <row r="7" spans="2:12" ht="12.75" customHeight="1" x14ac:dyDescent="0.2">
      <c r="B7" s="69" t="s">
        <v>506</v>
      </c>
      <c r="C7" s="60" t="s">
        <v>507</v>
      </c>
      <c r="D7" s="119" t="s">
        <v>357</v>
      </c>
      <c r="E7" s="1"/>
    </row>
    <row r="8" spans="2:12" ht="12.75" customHeight="1" x14ac:dyDescent="0.2">
      <c r="B8" s="70" t="s">
        <v>508</v>
      </c>
      <c r="C8" s="62" t="s">
        <v>509</v>
      </c>
      <c r="D8" s="120" t="s">
        <v>510</v>
      </c>
      <c r="E8" s="1"/>
    </row>
    <row r="9" spans="2:12" ht="12.75" customHeight="1" x14ac:dyDescent="0.2">
      <c r="B9" s="69" t="s">
        <v>511</v>
      </c>
      <c r="C9" s="60" t="s">
        <v>512</v>
      </c>
      <c r="D9" s="119" t="s">
        <v>357</v>
      </c>
      <c r="E9" s="8"/>
      <c r="F9" s="7"/>
      <c r="G9" s="7"/>
      <c r="H9" s="7"/>
      <c r="I9" s="7"/>
      <c r="J9" s="7"/>
      <c r="K9" s="7"/>
      <c r="L9" s="7"/>
    </row>
    <row r="10" spans="2:12" ht="12.75" customHeight="1" x14ac:dyDescent="0.2">
      <c r="B10" s="70" t="s">
        <v>513</v>
      </c>
      <c r="C10" s="90" t="s">
        <v>514</v>
      </c>
      <c r="D10" s="120" t="s">
        <v>515</v>
      </c>
      <c r="E10" s="8"/>
      <c r="F10" s="7"/>
      <c r="G10" s="7"/>
      <c r="H10" s="7"/>
      <c r="I10" s="7"/>
      <c r="J10" s="7"/>
      <c r="K10" s="7"/>
      <c r="L10" s="7"/>
    </row>
    <row r="11" spans="2:12" ht="12.75" customHeight="1" x14ac:dyDescent="0.2">
      <c r="B11" s="69" t="s">
        <v>516</v>
      </c>
      <c r="C11" s="78" t="s">
        <v>517</v>
      </c>
      <c r="D11" s="119" t="s">
        <v>518</v>
      </c>
      <c r="E11" s="5"/>
      <c r="F11" s="5"/>
      <c r="G11" s="5"/>
      <c r="H11" s="5"/>
      <c r="I11" s="5"/>
      <c r="J11" s="5"/>
      <c r="K11" s="7"/>
      <c r="L11" s="7"/>
    </row>
    <row r="12" spans="2:12" ht="12.75" customHeight="1" x14ac:dyDescent="0.2">
      <c r="B12" s="70" t="s">
        <v>519</v>
      </c>
      <c r="C12" s="62" t="s">
        <v>520</v>
      </c>
      <c r="D12" s="120" t="s">
        <v>468</v>
      </c>
      <c r="E12" s="5"/>
      <c r="F12" s="5"/>
      <c r="G12" s="5"/>
      <c r="H12" s="5"/>
      <c r="I12" s="5"/>
      <c r="J12" s="5"/>
      <c r="K12" s="7"/>
      <c r="L12" s="7"/>
    </row>
    <row r="13" spans="2:12" ht="12.75" customHeight="1" x14ac:dyDescent="0.2">
      <c r="B13" s="69" t="s">
        <v>521</v>
      </c>
      <c r="C13" s="60" t="s">
        <v>522</v>
      </c>
      <c r="D13" s="119" t="s">
        <v>468</v>
      </c>
      <c r="E13" s="5"/>
      <c r="F13" s="5"/>
      <c r="G13" s="5"/>
      <c r="H13" s="5"/>
      <c r="I13" s="5"/>
      <c r="J13" s="5"/>
      <c r="K13" s="7"/>
      <c r="L13" s="7"/>
    </row>
    <row r="14" spans="2:12" ht="12.75" customHeight="1" x14ac:dyDescent="0.2">
      <c r="B14" s="70" t="s">
        <v>523</v>
      </c>
      <c r="C14" s="62" t="s">
        <v>524</v>
      </c>
      <c r="D14" s="120" t="s">
        <v>525</v>
      </c>
      <c r="E14" s="8"/>
      <c r="F14" s="7"/>
      <c r="G14" s="7"/>
      <c r="H14" s="7"/>
      <c r="I14" s="7"/>
      <c r="J14" s="7"/>
      <c r="K14" s="7"/>
      <c r="L14" s="7"/>
    </row>
    <row r="15" spans="2:12" ht="12.75" customHeight="1" thickBot="1" x14ac:dyDescent="0.25">
      <c r="B15" s="85" t="s">
        <v>526</v>
      </c>
      <c r="C15" s="126" t="s">
        <v>527</v>
      </c>
      <c r="D15" s="125" t="s">
        <v>528</v>
      </c>
      <c r="E15" s="8"/>
      <c r="F15" s="7"/>
      <c r="G15" s="7"/>
      <c r="H15" s="7"/>
      <c r="I15" s="7"/>
      <c r="J15" s="7"/>
      <c r="K15" s="7"/>
      <c r="L15" s="7"/>
    </row>
    <row r="16" spans="2:12" ht="12.75" customHeight="1" thickBot="1" x14ac:dyDescent="0.25">
      <c r="B16" s="706" t="s">
        <v>529</v>
      </c>
      <c r="C16" s="707"/>
      <c r="D16" s="708"/>
      <c r="E16" s="8"/>
      <c r="F16" s="7"/>
      <c r="G16" s="7"/>
      <c r="H16" s="7"/>
      <c r="I16" s="7"/>
      <c r="J16" s="7"/>
      <c r="K16" s="7"/>
      <c r="L16" s="7"/>
    </row>
    <row r="17" spans="2:12" ht="12.75" customHeight="1" x14ac:dyDescent="0.2">
      <c r="B17" s="96" t="s">
        <v>530</v>
      </c>
      <c r="C17" s="65" t="s">
        <v>531</v>
      </c>
      <c r="D17" s="122" t="s">
        <v>532</v>
      </c>
      <c r="E17" s="8"/>
      <c r="F17" s="7"/>
      <c r="G17" s="7"/>
      <c r="H17" s="7"/>
      <c r="I17" s="7"/>
      <c r="J17" s="7"/>
      <c r="K17" s="7"/>
      <c r="L17" s="7"/>
    </row>
    <row r="18" spans="2:12" ht="12.75" customHeight="1" x14ac:dyDescent="0.2">
      <c r="B18" s="97" t="s">
        <v>533</v>
      </c>
      <c r="C18" s="4" t="s">
        <v>119</v>
      </c>
      <c r="D18" s="74" t="s">
        <v>534</v>
      </c>
      <c r="E18" s="8"/>
      <c r="F18" s="7"/>
      <c r="G18" s="7"/>
      <c r="H18" s="7"/>
      <c r="I18" s="7"/>
      <c r="J18" s="7"/>
      <c r="K18" s="7"/>
      <c r="L18" s="7"/>
    </row>
    <row r="19" spans="2:12" ht="12.75" customHeight="1" x14ac:dyDescent="0.2">
      <c r="B19" s="98" t="s">
        <v>535</v>
      </c>
      <c r="C19" s="64" t="s">
        <v>536</v>
      </c>
      <c r="D19" s="93" t="s">
        <v>537</v>
      </c>
      <c r="E19" s="8"/>
      <c r="F19" s="7"/>
      <c r="G19" s="7"/>
      <c r="H19" s="7"/>
      <c r="I19" s="7"/>
      <c r="J19" s="7"/>
      <c r="K19" s="7"/>
      <c r="L19" s="7"/>
    </row>
    <row r="20" spans="2:12" ht="12.75" customHeight="1" x14ac:dyDescent="0.2">
      <c r="B20" s="97" t="s">
        <v>538</v>
      </c>
      <c r="C20" s="4" t="s">
        <v>539</v>
      </c>
      <c r="D20" s="74" t="s">
        <v>540</v>
      </c>
      <c r="E20" s="8"/>
      <c r="F20" s="7"/>
      <c r="G20" s="7"/>
      <c r="H20" s="7"/>
      <c r="I20" s="7"/>
      <c r="J20" s="7"/>
      <c r="K20" s="7"/>
      <c r="L20" s="7"/>
    </row>
    <row r="21" spans="2:12" ht="12.75" customHeight="1" x14ac:dyDescent="0.2">
      <c r="B21" s="98" t="s">
        <v>541</v>
      </c>
      <c r="C21" s="64" t="s">
        <v>542</v>
      </c>
      <c r="D21" s="73" t="s">
        <v>540</v>
      </c>
      <c r="E21" s="8"/>
      <c r="F21" s="7"/>
      <c r="G21" s="7"/>
      <c r="H21" s="7"/>
      <c r="I21" s="7"/>
      <c r="J21" s="7"/>
      <c r="K21" s="7"/>
      <c r="L21" s="7"/>
    </row>
    <row r="22" spans="2:12" ht="12.75" customHeight="1" x14ac:dyDescent="0.2">
      <c r="B22" s="97" t="s">
        <v>543</v>
      </c>
      <c r="C22" s="4" t="s">
        <v>544</v>
      </c>
      <c r="D22" s="121" t="s">
        <v>545</v>
      </c>
      <c r="E22" s="8"/>
      <c r="F22" s="7"/>
      <c r="G22" s="7"/>
      <c r="H22" s="7"/>
      <c r="I22" s="7"/>
      <c r="J22" s="7"/>
      <c r="K22" s="7"/>
      <c r="L22" s="7"/>
    </row>
    <row r="23" spans="2:12" ht="12.75" customHeight="1" x14ac:dyDescent="0.2">
      <c r="B23" s="98" t="s">
        <v>546</v>
      </c>
      <c r="C23" s="63" t="s">
        <v>107</v>
      </c>
      <c r="D23" s="93" t="s">
        <v>547</v>
      </c>
      <c r="E23" s="5"/>
      <c r="F23" s="5"/>
      <c r="G23" s="5"/>
      <c r="H23" s="5"/>
      <c r="I23" s="5"/>
      <c r="J23" s="5"/>
      <c r="K23" s="7"/>
      <c r="L23" s="7"/>
    </row>
    <row r="24" spans="2:12" ht="12.75" customHeight="1" x14ac:dyDescent="0.2">
      <c r="B24" s="97" t="s">
        <v>548</v>
      </c>
      <c r="C24" s="2" t="s">
        <v>108</v>
      </c>
      <c r="D24" s="74" t="s">
        <v>549</v>
      </c>
      <c r="E24" s="5"/>
      <c r="F24" s="5"/>
      <c r="G24" s="5"/>
      <c r="H24" s="5"/>
      <c r="I24" s="5"/>
      <c r="J24" s="5"/>
      <c r="K24" s="7"/>
      <c r="L24" s="7"/>
    </row>
    <row r="25" spans="2:12" ht="12.75" customHeight="1" x14ac:dyDescent="0.2">
      <c r="B25" s="98" t="s">
        <v>550</v>
      </c>
      <c r="C25" s="63" t="s">
        <v>109</v>
      </c>
      <c r="D25" s="93" t="s">
        <v>551</v>
      </c>
      <c r="E25" s="5"/>
      <c r="F25" s="5"/>
      <c r="G25" s="5"/>
      <c r="H25" s="5"/>
      <c r="I25" s="5"/>
      <c r="J25" s="5"/>
      <c r="K25" s="7"/>
      <c r="L25" s="7"/>
    </row>
    <row r="26" spans="2:12" ht="12.75" customHeight="1" x14ac:dyDescent="0.2">
      <c r="B26" s="97" t="s">
        <v>552</v>
      </c>
      <c r="C26" s="2" t="s">
        <v>553</v>
      </c>
      <c r="D26" s="74" t="s">
        <v>554</v>
      </c>
      <c r="E26" s="8"/>
      <c r="F26" s="7"/>
      <c r="G26" s="7"/>
      <c r="H26" s="7"/>
      <c r="I26" s="7"/>
      <c r="J26" s="7"/>
      <c r="K26" s="7"/>
      <c r="L26" s="7"/>
    </row>
    <row r="27" spans="2:12" ht="12.75" customHeight="1" thickBot="1" x14ac:dyDescent="0.25">
      <c r="B27" s="99" t="s">
        <v>555</v>
      </c>
      <c r="C27" s="76" t="s">
        <v>556</v>
      </c>
      <c r="D27" s="110" t="s">
        <v>557</v>
      </c>
      <c r="E27" s="8"/>
      <c r="F27" s="7"/>
      <c r="G27" s="7"/>
      <c r="H27" s="7"/>
      <c r="I27" s="7"/>
      <c r="J27" s="7"/>
      <c r="K27" s="7"/>
      <c r="L27" s="7"/>
    </row>
    <row r="28" spans="2:12" ht="6" customHeight="1" thickTop="1" thickBot="1" x14ac:dyDescent="0.25">
      <c r="B28" s="95"/>
      <c r="C28" s="95"/>
      <c r="D28" s="95"/>
      <c r="E28" s="8"/>
      <c r="F28" s="7"/>
      <c r="G28" s="7"/>
      <c r="H28" s="7"/>
      <c r="I28" s="7"/>
      <c r="J28" s="7"/>
      <c r="K28" s="7"/>
      <c r="L28" s="7"/>
    </row>
    <row r="29" spans="2:12" ht="15" customHeight="1" thickTop="1" thickBot="1" x14ac:dyDescent="0.25">
      <c r="B29" s="702" t="s">
        <v>558</v>
      </c>
      <c r="C29" s="703"/>
      <c r="D29" s="704"/>
      <c r="E29" s="8"/>
      <c r="F29" s="7"/>
      <c r="G29" s="7"/>
      <c r="H29" s="7"/>
      <c r="I29" s="7"/>
      <c r="J29" s="7"/>
      <c r="K29" s="7"/>
      <c r="L29" s="7"/>
    </row>
    <row r="30" spans="2:12" ht="12.75" customHeight="1" x14ac:dyDescent="0.2">
      <c r="B30" s="87" t="s">
        <v>559</v>
      </c>
      <c r="C30" s="88" t="s">
        <v>514</v>
      </c>
      <c r="D30" s="123" t="s">
        <v>560</v>
      </c>
      <c r="E30" s="1"/>
    </row>
    <row r="31" spans="2:12" ht="12.75" customHeight="1" x14ac:dyDescent="0.2">
      <c r="B31" s="79" t="s">
        <v>561</v>
      </c>
      <c r="C31" s="80" t="s">
        <v>517</v>
      </c>
      <c r="D31" s="121" t="s">
        <v>562</v>
      </c>
      <c r="E31" s="1"/>
    </row>
    <row r="32" spans="2:12" ht="12.75" customHeight="1" x14ac:dyDescent="0.2">
      <c r="B32" s="89" t="s">
        <v>563</v>
      </c>
      <c r="C32" s="90" t="s">
        <v>564</v>
      </c>
      <c r="D32" s="120" t="s">
        <v>565</v>
      </c>
      <c r="E32" s="1"/>
    </row>
    <row r="33" spans="2:5" ht="12.75" customHeight="1" x14ac:dyDescent="0.2">
      <c r="B33" s="79" t="s">
        <v>566</v>
      </c>
      <c r="C33" s="80" t="s">
        <v>567</v>
      </c>
      <c r="D33" s="121" t="s">
        <v>568</v>
      </c>
      <c r="E33" s="1"/>
    </row>
    <row r="34" spans="2:5" ht="12.75" customHeight="1" x14ac:dyDescent="0.2">
      <c r="B34" s="89" t="s">
        <v>569</v>
      </c>
      <c r="C34" s="91" t="s">
        <v>570</v>
      </c>
      <c r="D34" s="120" t="s">
        <v>571</v>
      </c>
    </row>
    <row r="35" spans="2:5" ht="12.75" customHeight="1" x14ac:dyDescent="0.2">
      <c r="B35" s="79" t="s">
        <v>572</v>
      </c>
      <c r="C35" s="81" t="s">
        <v>573</v>
      </c>
      <c r="D35" s="74" t="s">
        <v>571</v>
      </c>
      <c r="E35" s="1"/>
    </row>
    <row r="36" spans="2:5" ht="12.75" customHeight="1" x14ac:dyDescent="0.2">
      <c r="B36" s="89" t="s">
        <v>574</v>
      </c>
      <c r="C36" s="91" t="s">
        <v>575</v>
      </c>
      <c r="D36" s="120" t="s">
        <v>468</v>
      </c>
    </row>
    <row r="37" spans="2:5" ht="12.75" customHeight="1" x14ac:dyDescent="0.2">
      <c r="B37" s="79" t="s">
        <v>576</v>
      </c>
      <c r="C37" s="81" t="s">
        <v>577</v>
      </c>
      <c r="D37" s="121" t="s">
        <v>578</v>
      </c>
    </row>
    <row r="38" spans="2:5" ht="12.75" customHeight="1" x14ac:dyDescent="0.2">
      <c r="B38" s="89" t="s">
        <v>579</v>
      </c>
      <c r="C38" s="91" t="s">
        <v>580</v>
      </c>
      <c r="D38" s="120" t="s">
        <v>581</v>
      </c>
    </row>
    <row r="39" spans="2:5" ht="12.75" customHeight="1" x14ac:dyDescent="0.2">
      <c r="B39" s="79" t="s">
        <v>582</v>
      </c>
      <c r="C39" s="81" t="s">
        <v>583</v>
      </c>
      <c r="D39" s="121" t="s">
        <v>584</v>
      </c>
    </row>
    <row r="40" spans="2:5" ht="12.75" customHeight="1" thickBot="1" x14ac:dyDescent="0.25">
      <c r="B40" s="128" t="s">
        <v>585</v>
      </c>
      <c r="C40" s="129" t="s">
        <v>586</v>
      </c>
      <c r="D40" s="127" t="s">
        <v>587</v>
      </c>
      <c r="E40" s="72"/>
    </row>
    <row r="41" spans="2:5" ht="12.75" customHeight="1" thickBot="1" x14ac:dyDescent="0.25">
      <c r="B41" s="706" t="s">
        <v>588</v>
      </c>
      <c r="C41" s="707"/>
      <c r="D41" s="708"/>
    </row>
    <row r="42" spans="2:5" ht="12.75" customHeight="1" x14ac:dyDescent="0.2">
      <c r="B42" s="100" t="s">
        <v>589</v>
      </c>
      <c r="C42" s="92" t="s">
        <v>119</v>
      </c>
      <c r="D42" s="124" t="s">
        <v>590</v>
      </c>
    </row>
    <row r="43" spans="2:5" ht="12.75" customHeight="1" x14ac:dyDescent="0.2">
      <c r="B43" s="101" t="s">
        <v>591</v>
      </c>
      <c r="C43" s="52" t="s">
        <v>592</v>
      </c>
      <c r="D43" s="86" t="s">
        <v>571</v>
      </c>
    </row>
    <row r="44" spans="2:5" ht="12.75" customHeight="1" x14ac:dyDescent="0.2">
      <c r="B44" s="102" t="s">
        <v>593</v>
      </c>
      <c r="C44" s="63" t="s">
        <v>594</v>
      </c>
      <c r="D44" s="93" t="s">
        <v>595</v>
      </c>
    </row>
    <row r="45" spans="2:5" ht="12.75" customHeight="1" x14ac:dyDescent="0.2">
      <c r="B45" s="103" t="s">
        <v>596</v>
      </c>
      <c r="C45" s="4" t="s">
        <v>539</v>
      </c>
      <c r="D45" s="74" t="s">
        <v>540</v>
      </c>
    </row>
    <row r="46" spans="2:5" ht="12.75" customHeight="1" x14ac:dyDescent="0.2">
      <c r="B46" s="102" t="s">
        <v>597</v>
      </c>
      <c r="C46" s="64" t="s">
        <v>542</v>
      </c>
      <c r="D46" s="93" t="s">
        <v>540</v>
      </c>
    </row>
    <row r="47" spans="2:5" ht="12.75" customHeight="1" x14ac:dyDescent="0.2">
      <c r="B47" s="97" t="s">
        <v>598</v>
      </c>
      <c r="C47" s="4" t="s">
        <v>107</v>
      </c>
      <c r="D47" s="74" t="s">
        <v>599</v>
      </c>
    </row>
    <row r="48" spans="2:5" ht="12.75" customHeight="1" x14ac:dyDescent="0.2">
      <c r="B48" s="98" t="s">
        <v>600</v>
      </c>
      <c r="C48" s="63" t="s">
        <v>108</v>
      </c>
      <c r="D48" s="93" t="s">
        <v>549</v>
      </c>
    </row>
    <row r="49" spans="1:5" ht="12.75" customHeight="1" x14ac:dyDescent="0.2">
      <c r="B49" s="97" t="s">
        <v>601</v>
      </c>
      <c r="C49" s="4" t="s">
        <v>109</v>
      </c>
      <c r="D49" s="74" t="s">
        <v>551</v>
      </c>
    </row>
    <row r="50" spans="1:5" ht="12.75" customHeight="1" x14ac:dyDescent="0.2">
      <c r="B50" s="98" t="s">
        <v>602</v>
      </c>
      <c r="C50" s="64" t="s">
        <v>553</v>
      </c>
      <c r="D50" s="93" t="s">
        <v>603</v>
      </c>
    </row>
    <row r="51" spans="1:5" ht="12.75" customHeight="1" x14ac:dyDescent="0.2">
      <c r="B51" s="97" t="s">
        <v>604</v>
      </c>
      <c r="C51" s="4" t="s">
        <v>605</v>
      </c>
      <c r="D51" s="74" t="s">
        <v>606</v>
      </c>
    </row>
    <row r="52" spans="1:5" ht="12.75" customHeight="1" x14ac:dyDescent="0.2">
      <c r="B52" s="104" t="s">
        <v>607</v>
      </c>
      <c r="C52" s="94" t="s">
        <v>556</v>
      </c>
      <c r="D52" s="82" t="s">
        <v>608</v>
      </c>
    </row>
    <row r="53" spans="1:5" ht="12.75" customHeight="1" thickBot="1" x14ac:dyDescent="0.25">
      <c r="B53" s="105" t="s">
        <v>609</v>
      </c>
      <c r="C53" s="83" t="s">
        <v>610</v>
      </c>
      <c r="D53" s="84" t="s">
        <v>540</v>
      </c>
    </row>
    <row r="54" spans="1:5" ht="5.25" customHeight="1" thickTop="1" thickBot="1" x14ac:dyDescent="0.25">
      <c r="B54" s="95"/>
      <c r="C54" s="95"/>
      <c r="D54" s="95"/>
    </row>
    <row r="55" spans="1:5" ht="15" customHeight="1" thickTop="1" thickBot="1" x14ac:dyDescent="0.25">
      <c r="B55" s="702" t="s">
        <v>611</v>
      </c>
      <c r="C55" s="703"/>
      <c r="D55" s="704"/>
    </row>
    <row r="56" spans="1:5" ht="12.75" customHeight="1" x14ac:dyDescent="0.2">
      <c r="B56" s="87" t="s">
        <v>612</v>
      </c>
      <c r="C56" s="88" t="s">
        <v>613</v>
      </c>
      <c r="D56" s="123" t="s">
        <v>614</v>
      </c>
    </row>
    <row r="57" spans="1:5" ht="12.75" customHeight="1" thickBot="1" x14ac:dyDescent="0.25">
      <c r="B57" s="79" t="s">
        <v>615</v>
      </c>
      <c r="C57" s="80" t="s">
        <v>616</v>
      </c>
      <c r="D57" s="121" t="s">
        <v>617</v>
      </c>
    </row>
    <row r="58" spans="1:5" ht="15" customHeight="1" thickBot="1" x14ac:dyDescent="0.25">
      <c r="B58" s="706" t="s">
        <v>618</v>
      </c>
      <c r="C58" s="707"/>
      <c r="D58" s="708"/>
    </row>
    <row r="59" spans="1:5" ht="12.75" customHeight="1" x14ac:dyDescent="0.2">
      <c r="B59" s="89" t="s">
        <v>619</v>
      </c>
      <c r="C59" s="90" t="s">
        <v>620</v>
      </c>
      <c r="D59" s="71" t="s">
        <v>540</v>
      </c>
    </row>
    <row r="60" spans="1:5" ht="12.75" customHeight="1" x14ac:dyDescent="0.2">
      <c r="B60" s="79" t="s">
        <v>585</v>
      </c>
      <c r="C60" s="81" t="s">
        <v>621</v>
      </c>
      <c r="D60" s="75" t="s">
        <v>540</v>
      </c>
    </row>
    <row r="61" spans="1:5" ht="12.75" customHeight="1" thickBot="1" x14ac:dyDescent="0.25">
      <c r="B61" s="113" t="s">
        <v>622</v>
      </c>
      <c r="C61" s="114" t="s">
        <v>610</v>
      </c>
      <c r="D61" s="77" t="s">
        <v>540</v>
      </c>
    </row>
    <row r="62" spans="1:5" ht="20.25" customHeight="1" thickTop="1" x14ac:dyDescent="0.2">
      <c r="A62" s="709" t="s">
        <v>623</v>
      </c>
      <c r="B62" s="709"/>
      <c r="C62" s="709"/>
      <c r="D62" s="709"/>
      <c r="E62" s="709"/>
    </row>
    <row r="63" spans="1:5" ht="16.5" customHeight="1" x14ac:dyDescent="0.2">
      <c r="B63" s="709" t="s">
        <v>624</v>
      </c>
      <c r="C63" s="709"/>
      <c r="D63" s="709"/>
    </row>
    <row r="64" spans="1:5" ht="12.75" customHeight="1" x14ac:dyDescent="0.2">
      <c r="B64" s="66"/>
      <c r="C64" s="67"/>
      <c r="D64" s="107"/>
    </row>
    <row r="65" spans="2:4" ht="12.75" customHeight="1" x14ac:dyDescent="0.2">
      <c r="B65" s="66"/>
      <c r="C65" s="67"/>
      <c r="D65" s="107"/>
    </row>
    <row r="66" spans="2:4" ht="12.75" customHeight="1" x14ac:dyDescent="0.2">
      <c r="B66" s="705"/>
      <c r="C66" s="705"/>
      <c r="D66" s="705"/>
    </row>
    <row r="67" spans="2:4" ht="12.75" customHeight="1" x14ac:dyDescent="0.2">
      <c r="B67" s="106"/>
      <c r="C67" s="5"/>
      <c r="D67" s="8"/>
    </row>
    <row r="68" spans="2:4" ht="12.75" customHeight="1" x14ac:dyDescent="0.2">
      <c r="B68" s="582"/>
      <c r="C68" s="111"/>
      <c r="D68" s="109"/>
    </row>
    <row r="69" spans="2:4" x14ac:dyDescent="0.2">
      <c r="B69" s="106"/>
      <c r="C69" s="5"/>
      <c r="D69" s="67"/>
    </row>
    <row r="70" spans="2:4" x14ac:dyDescent="0.2">
      <c r="B70" s="106"/>
      <c r="C70" s="5"/>
      <c r="D70" s="67"/>
    </row>
    <row r="71" spans="2:4" x14ac:dyDescent="0.2">
      <c r="B71" s="106"/>
      <c r="C71" s="112"/>
      <c r="D71" s="67"/>
    </row>
    <row r="72" spans="2:4" x14ac:dyDescent="0.2">
      <c r="B72" s="112"/>
      <c r="C72" s="5"/>
      <c r="D72" s="8"/>
    </row>
    <row r="73" spans="2:4" x14ac:dyDescent="0.2">
      <c r="B73" s="112"/>
      <c r="C73" s="5"/>
      <c r="D73" s="8"/>
    </row>
    <row r="74" spans="2:4" x14ac:dyDescent="0.2">
      <c r="B74" s="112"/>
      <c r="C74" s="5"/>
      <c r="D74" s="8"/>
    </row>
    <row r="75" spans="2:4" x14ac:dyDescent="0.2">
      <c r="B75" s="112"/>
      <c r="C75" s="112"/>
      <c r="D75" s="8"/>
    </row>
    <row r="76" spans="2:4" x14ac:dyDescent="0.2">
      <c r="B76" s="112"/>
      <c r="C76" s="5"/>
      <c r="D76" s="67"/>
    </row>
    <row r="77" spans="2:4" x14ac:dyDescent="0.2">
      <c r="B77" s="111"/>
      <c r="C77" s="111"/>
      <c r="D77" s="108"/>
    </row>
    <row r="78" spans="2:4" x14ac:dyDescent="0.2">
      <c r="B78" s="112"/>
      <c r="C78" s="112"/>
      <c r="D78" s="67"/>
    </row>
  </sheetData>
  <customSheetViews>
    <customSheetView guid="{D273DAEB-2379-4E58-95E2-C424A50B8E21}" fitToPage="1">
      <selection activeCell="C9" sqref="C9"/>
      <pageMargins left="0" right="0" top="0" bottom="0" header="0" footer="0"/>
      <pageSetup scale="57" orientation="portrait" r:id="rId1"/>
      <headerFooter alignWithMargins="0"/>
    </customSheetView>
  </customSheetViews>
  <mergeCells count="10">
    <mergeCell ref="B55:D55"/>
    <mergeCell ref="B66:D66"/>
    <mergeCell ref="B58:D58"/>
    <mergeCell ref="A62:E62"/>
    <mergeCell ref="B2:D3"/>
    <mergeCell ref="B5:D5"/>
    <mergeCell ref="B29:D29"/>
    <mergeCell ref="B16:D16"/>
    <mergeCell ref="B41:D41"/>
    <mergeCell ref="B63:D63"/>
  </mergeCells>
  <pageMargins left="0.75" right="0.75" top="1" bottom="1" header="0.5" footer="0.5"/>
  <pageSetup scale="74"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E8ACF-C712-48DA-AC16-5FB2EF632EE9}">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36678F8-0653-4B7A-90FB-BDC3301CE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0525599-9E25-46BB-AE64-2FA91C99A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EA-18G 5PAA CVW v220921</vt:lpstr>
      <vt:lpstr>EA-18G 7PAA CVW v220921</vt:lpstr>
      <vt:lpstr>EA-18G 5PAA EXP v220921</vt:lpstr>
      <vt:lpstr>EA-18G 6PAA EXP v220921</vt:lpstr>
      <vt:lpstr>EA-18G 5PAA RESERVE CVW v220921</vt:lpstr>
      <vt:lpstr>EA-18G 5PAA RESERVE EXP v220921</vt:lpstr>
      <vt:lpstr>FRS Baseline v210816</vt:lpstr>
      <vt:lpstr>ACTC Mapping v210816</vt:lpstr>
      <vt:lpstr>Conversion Table v210816</vt:lpstr>
      <vt:lpstr>'ACTC Mapping v210816'!Print_Area</vt:lpstr>
      <vt:lpstr>'EA-18G 5PAA EXP v220921'!Print_Area</vt:lpstr>
      <vt:lpstr>'FRS Baseline v210816'!Print_Area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VFA F-35C v220921 (1)</dc:title>
  <dc:subject/>
  <dc:creator>Clemens, Adam M CTR CVWP, B386 R335</dc:creator>
  <cp:keywords/>
  <dc:description/>
  <cp:lastModifiedBy>Mark Bodoh</cp:lastModifiedBy>
  <cp:revision/>
  <dcterms:created xsi:type="dcterms:W3CDTF">2010-04-14T20:01:05Z</dcterms:created>
  <dcterms:modified xsi:type="dcterms:W3CDTF">2022-11-02T22:41:46Z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fe64f26-154f-4743-927e-a7310aa86873_Enabled">
    <vt:lpwstr>true</vt:lpwstr>
  </property>
  <property fmtid="{D5CDD505-2E9C-101B-9397-08002B2CF9AE}" pid="4" name="MSIP_Label_afe64f26-154f-4743-927e-a7310aa86873_SetDate">
    <vt:lpwstr>2022-11-02T22:40:46Z</vt:lpwstr>
  </property>
  <property fmtid="{D5CDD505-2E9C-101B-9397-08002B2CF9AE}" pid="5" name="MSIP_Label_afe64f26-154f-4743-927e-a7310aa86873_Method">
    <vt:lpwstr>Privileged</vt:lpwstr>
  </property>
  <property fmtid="{D5CDD505-2E9C-101B-9397-08002B2CF9AE}" pid="6" name="MSIP_Label_afe64f26-154f-4743-927e-a7310aa86873_Name">
    <vt:lpwstr>GovernmentData</vt:lpwstr>
  </property>
  <property fmtid="{D5CDD505-2E9C-101B-9397-08002B2CF9AE}" pid="7" name="MSIP_Label_afe64f26-154f-4743-927e-a7310aa86873_SiteId">
    <vt:lpwstr>29ac9fa0-83e8-40a8-914f-a74b1c9c46d0</vt:lpwstr>
  </property>
  <property fmtid="{D5CDD505-2E9C-101B-9397-08002B2CF9AE}" pid="8" name="MSIP_Label_afe64f26-154f-4743-927e-a7310aa86873_ActionId">
    <vt:lpwstr>ec55aadc-0e65-4cab-a4c5-51b28e54e015</vt:lpwstr>
  </property>
  <property fmtid="{D5CDD505-2E9C-101B-9397-08002B2CF9AE}" pid="9" name="MSIP_Label_afe64f26-154f-4743-927e-a7310aa86873_ContentBits">
    <vt:lpwstr>0</vt:lpwstr>
  </property>
</Properties>
</file>